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60" windowWidth="14400" windowHeight="8256" tabRatio="674"/>
  </bookViews>
  <sheets>
    <sheet name="Return" sheetId="1" r:id="rId1"/>
    <sheet name="NA Transactions" sheetId="6" state="hidden" r:id="rId2"/>
  </sheets>
  <externalReferences>
    <externalReference r:id="rId3"/>
  </externalReferences>
  <definedNames>
    <definedName name="_xlnm._FilterDatabase" localSheetId="0" hidden="1">Return!$A$5:$J$204</definedName>
  </definedNames>
  <calcPr calcId="144525"/>
</workbook>
</file>

<file path=xl/calcChain.xml><?xml version="1.0" encoding="utf-8"?>
<calcChain xmlns="http://schemas.openxmlformats.org/spreadsheetml/2006/main">
  <c r="I134" i="1" l="1"/>
  <c r="H134" i="1"/>
  <c r="G134" i="1"/>
  <c r="F134" i="1"/>
  <c r="E134" i="1"/>
  <c r="D134" i="1"/>
  <c r="C134" i="1"/>
  <c r="I133" i="1"/>
  <c r="H133" i="1"/>
  <c r="G133" i="1"/>
  <c r="F133" i="1"/>
  <c r="E133" i="1"/>
  <c r="D133" i="1"/>
  <c r="C133" i="1"/>
  <c r="I132" i="1"/>
  <c r="H132" i="1"/>
  <c r="G132" i="1"/>
  <c r="F132" i="1"/>
  <c r="E132" i="1"/>
  <c r="D132" i="1"/>
  <c r="C132" i="1"/>
  <c r="I131" i="1"/>
  <c r="H131" i="1"/>
  <c r="G131" i="1"/>
  <c r="F131" i="1"/>
  <c r="E131" i="1"/>
  <c r="D131" i="1"/>
  <c r="C131" i="1"/>
  <c r="I130" i="1"/>
  <c r="H130" i="1"/>
  <c r="G130" i="1"/>
  <c r="F130" i="1"/>
  <c r="E130" i="1"/>
  <c r="D130" i="1"/>
  <c r="C130" i="1"/>
  <c r="I129" i="1"/>
  <c r="H129" i="1"/>
  <c r="G129" i="1"/>
  <c r="F129" i="1"/>
  <c r="E129" i="1"/>
  <c r="D129" i="1"/>
  <c r="C129" i="1"/>
  <c r="I128" i="1"/>
  <c r="H128" i="1"/>
  <c r="G128" i="1"/>
  <c r="F128" i="1"/>
  <c r="E128" i="1"/>
  <c r="D128" i="1"/>
  <c r="C128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C126" i="1"/>
  <c r="I125" i="1"/>
  <c r="H125" i="1"/>
  <c r="G125" i="1"/>
  <c r="F125" i="1"/>
  <c r="E125" i="1"/>
  <c r="D125" i="1"/>
  <c r="C125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6" i="1"/>
  <c r="H106" i="1"/>
  <c r="G106" i="1"/>
  <c r="F106" i="1"/>
  <c r="E106" i="1"/>
  <c r="D106" i="1"/>
  <c r="C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I100" i="1"/>
  <c r="H100" i="1"/>
  <c r="G100" i="1"/>
  <c r="F100" i="1"/>
  <c r="E100" i="1"/>
  <c r="D100" i="1"/>
  <c r="C100" i="1"/>
  <c r="I99" i="1"/>
  <c r="H99" i="1"/>
  <c r="G99" i="1"/>
  <c r="F99" i="1"/>
  <c r="E99" i="1"/>
  <c r="D99" i="1"/>
  <c r="C99" i="1"/>
  <c r="I98" i="1"/>
  <c r="H98" i="1"/>
  <c r="G98" i="1"/>
  <c r="F98" i="1"/>
  <c r="E98" i="1"/>
  <c r="D98" i="1"/>
  <c r="C98" i="1"/>
  <c r="I97" i="1"/>
  <c r="H97" i="1"/>
  <c r="G97" i="1"/>
  <c r="F97" i="1"/>
  <c r="E97" i="1"/>
  <c r="D97" i="1"/>
  <c r="C97" i="1"/>
  <c r="I96" i="1"/>
  <c r="H96" i="1"/>
  <c r="G96" i="1"/>
  <c r="F96" i="1"/>
  <c r="E96" i="1"/>
  <c r="D96" i="1"/>
  <c r="C96" i="1"/>
  <c r="I95" i="1"/>
  <c r="H95" i="1"/>
  <c r="G95" i="1"/>
  <c r="F95" i="1"/>
  <c r="E95" i="1"/>
  <c r="D95" i="1"/>
  <c r="C95" i="1"/>
  <c r="I94" i="1"/>
  <c r="H94" i="1"/>
  <c r="G94" i="1"/>
  <c r="F94" i="1"/>
  <c r="E94" i="1"/>
  <c r="D94" i="1"/>
  <c r="C94" i="1"/>
  <c r="I93" i="1"/>
  <c r="H93" i="1"/>
  <c r="G93" i="1"/>
  <c r="F93" i="1"/>
  <c r="E93" i="1"/>
  <c r="D93" i="1"/>
  <c r="C93" i="1"/>
  <c r="I92" i="1"/>
  <c r="H92" i="1"/>
  <c r="G92" i="1"/>
  <c r="F92" i="1"/>
  <c r="E92" i="1"/>
  <c r="D92" i="1"/>
  <c r="C92" i="1"/>
  <c r="I91" i="1"/>
  <c r="H91" i="1"/>
  <c r="G91" i="1"/>
  <c r="F91" i="1"/>
  <c r="E91" i="1"/>
  <c r="D91" i="1"/>
  <c r="C91" i="1"/>
  <c r="I90" i="1"/>
  <c r="H90" i="1"/>
  <c r="G90" i="1"/>
  <c r="F90" i="1"/>
  <c r="E90" i="1"/>
  <c r="D90" i="1"/>
  <c r="C90" i="1"/>
  <c r="I89" i="1"/>
  <c r="H89" i="1"/>
  <c r="G89" i="1"/>
  <c r="F89" i="1"/>
  <c r="E89" i="1"/>
  <c r="D89" i="1"/>
  <c r="C89" i="1"/>
  <c r="I88" i="1"/>
  <c r="H88" i="1"/>
  <c r="G88" i="1"/>
  <c r="F88" i="1"/>
  <c r="E88" i="1"/>
  <c r="D88" i="1"/>
  <c r="C88" i="1"/>
  <c r="I87" i="1"/>
  <c r="H87" i="1"/>
  <c r="G87" i="1"/>
  <c r="F87" i="1"/>
  <c r="E87" i="1"/>
  <c r="D87" i="1"/>
  <c r="C87" i="1"/>
  <c r="I86" i="1"/>
  <c r="H86" i="1"/>
  <c r="G86" i="1"/>
  <c r="F86" i="1"/>
  <c r="E86" i="1"/>
  <c r="D86" i="1"/>
  <c r="C86" i="1"/>
  <c r="I85" i="1"/>
  <c r="H85" i="1"/>
  <c r="G85" i="1"/>
  <c r="F85" i="1"/>
  <c r="E85" i="1"/>
  <c r="D85" i="1"/>
  <c r="C85" i="1"/>
  <c r="I84" i="1"/>
  <c r="H84" i="1"/>
  <c r="G84" i="1"/>
  <c r="F84" i="1"/>
  <c r="E84" i="1"/>
  <c r="D84" i="1"/>
  <c r="C84" i="1"/>
  <c r="I83" i="1"/>
  <c r="H83" i="1"/>
  <c r="G83" i="1"/>
  <c r="F83" i="1"/>
  <c r="E83" i="1"/>
  <c r="D83" i="1"/>
  <c r="C83" i="1"/>
  <c r="I82" i="1"/>
  <c r="H82" i="1"/>
  <c r="G82" i="1"/>
  <c r="F82" i="1"/>
  <c r="E82" i="1"/>
  <c r="D82" i="1"/>
  <c r="C82" i="1"/>
  <c r="I81" i="1"/>
  <c r="H81" i="1"/>
  <c r="G81" i="1"/>
  <c r="F81" i="1"/>
  <c r="E81" i="1"/>
  <c r="D81" i="1"/>
  <c r="C81" i="1"/>
  <c r="I80" i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I78" i="1"/>
  <c r="H78" i="1"/>
  <c r="G78" i="1"/>
  <c r="F78" i="1"/>
  <c r="E78" i="1"/>
  <c r="D78" i="1"/>
  <c r="C78" i="1"/>
  <c r="I77" i="1"/>
  <c r="H77" i="1"/>
  <c r="G77" i="1"/>
  <c r="F77" i="1"/>
  <c r="E77" i="1"/>
  <c r="D77" i="1"/>
  <c r="C77" i="1"/>
  <c r="I76" i="1"/>
  <c r="H76" i="1"/>
  <c r="G76" i="1"/>
  <c r="F76" i="1"/>
  <c r="E76" i="1"/>
  <c r="D76" i="1"/>
  <c r="C76" i="1"/>
  <c r="I75" i="1"/>
  <c r="H75" i="1"/>
  <c r="G75" i="1"/>
  <c r="F75" i="1"/>
  <c r="E75" i="1"/>
  <c r="D75" i="1"/>
  <c r="C75" i="1"/>
  <c r="I74" i="1"/>
  <c r="H74" i="1"/>
  <c r="G74" i="1"/>
  <c r="F74" i="1"/>
  <c r="E74" i="1"/>
  <c r="D74" i="1"/>
  <c r="C74" i="1"/>
  <c r="I73" i="1"/>
  <c r="H73" i="1"/>
  <c r="G73" i="1"/>
  <c r="F73" i="1"/>
  <c r="E73" i="1"/>
  <c r="D73" i="1"/>
  <c r="C73" i="1"/>
  <c r="I72" i="1"/>
  <c r="H72" i="1"/>
  <c r="G72" i="1"/>
  <c r="F72" i="1"/>
  <c r="E72" i="1"/>
  <c r="D72" i="1"/>
  <c r="C72" i="1"/>
  <c r="I71" i="1"/>
  <c r="H71" i="1"/>
  <c r="G71" i="1"/>
  <c r="F71" i="1"/>
  <c r="E71" i="1"/>
  <c r="D71" i="1"/>
  <c r="C71" i="1"/>
  <c r="I70" i="1"/>
  <c r="H70" i="1"/>
  <c r="G70" i="1"/>
  <c r="F70" i="1"/>
  <c r="E70" i="1"/>
  <c r="D70" i="1"/>
  <c r="C70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G135" i="1" s="1"/>
  <c r="F6" i="1"/>
  <c r="E6" i="1"/>
  <c r="D6" i="1"/>
  <c r="C6" i="1"/>
</calcChain>
</file>

<file path=xl/sharedStrings.xml><?xml version="1.0" encoding="utf-8"?>
<sst xmlns="http://schemas.openxmlformats.org/spreadsheetml/2006/main" count="309" uniqueCount="33">
  <si>
    <t>Department Family</t>
  </si>
  <si>
    <t>Entity</t>
  </si>
  <si>
    <t>Expense Type</t>
  </si>
  <si>
    <t>Expense Area</t>
  </si>
  <si>
    <t>Supplier</t>
  </si>
  <si>
    <t>Amount</t>
  </si>
  <si>
    <t>VAT Registration Number - Not mandatory SGH do not hold this info</t>
  </si>
  <si>
    <t>Period</t>
  </si>
  <si>
    <t>XXX</t>
  </si>
  <si>
    <t>DoH</t>
  </si>
  <si>
    <t>SGH</t>
  </si>
  <si>
    <t>A &amp; C Recharge MS In</t>
  </si>
  <si>
    <t>Breast Screening</t>
  </si>
  <si>
    <t>M &amp; S Pacemakers DDD</t>
  </si>
  <si>
    <t>Contract Domestic Services</t>
  </si>
  <si>
    <t>Vascular Surgery</t>
  </si>
  <si>
    <t>Paediatric Medicine</t>
  </si>
  <si>
    <t>Cardiology CAG</t>
  </si>
  <si>
    <t>Clinical Haematology</t>
  </si>
  <si>
    <t>Consultant Agency</t>
  </si>
  <si>
    <t>S H O / H O Agency</t>
  </si>
  <si>
    <t>Salary Sacrifice - Con Ben</t>
  </si>
  <si>
    <t>Finance Department</t>
  </si>
  <si>
    <t>Balance Sheet</t>
  </si>
  <si>
    <t>R&amp;D Central Research Management</t>
  </si>
  <si>
    <t>Pathology - STG</t>
  </si>
  <si>
    <t>SWLP Cellular Pathology</t>
  </si>
  <si>
    <t>R&amp;D Gastro and Endoscopy</t>
  </si>
  <si>
    <t>Pay Date</t>
  </si>
  <si>
    <t>Invoice Number</t>
  </si>
  <si>
    <t>ST GEORGE'S UNIVERSITY HOSPITALS NHS FOUNDATION TRUST - RJ7</t>
  </si>
  <si>
    <t>Total</t>
  </si>
  <si>
    <t>Payment transactions to suppliers &gt; £25,000 for Feb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</si>
</sst>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 applyBorder="1"/>
    <xf numFmtId="43" fontId="0" fillId="0" borderId="0" xfId="1" applyFont="1"/>
    <xf numFmtId="0" fontId="0" fillId="0" borderId="0" xfId="0" applyAlignment="1">
      <alignment horizontal="left"/>
    </xf>
    <xf numFmtId="38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0" borderId="0" xfId="0" applyFont="1"/>
    <xf numFmtId="164" fontId="0" fillId="0" borderId="0" xfId="0" applyNumberFormat="1"/>
    <xf numFmtId="164" fontId="2" fillId="2" borderId="1" xfId="0" applyNumberFormat="1" applyFont="1" applyFill="1" applyBorder="1"/>
    <xf numFmtId="164" fontId="0" fillId="0" borderId="0" xfId="0" applyNumberFormat="1" applyFont="1" applyFill="1"/>
    <xf numFmtId="0" fontId="2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3" borderId="0" xfId="0" applyNumberFormat="1" applyFont="1" applyFill="1"/>
    <xf numFmtId="0" fontId="2" fillId="0" borderId="0" xfId="0" applyFont="1" applyAlignment="1">
      <alignment horizontal="right"/>
    </xf>
    <xf numFmtId="38" fontId="2" fillId="0" borderId="2" xfId="0" applyNumberFormat="1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17-18/Trans%20over%20&#163;25K/Workings/Trans%20&#163;25k%20+%20Feb%202018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"/>
      <sheetName val="GL trans "/>
      <sheetName val="(1) AP 9600 &amp; 9620"/>
      <sheetName val="NA Transactions"/>
      <sheetName val="(2) Agresso report GL"/>
      <sheetName val="(3)CareGroup 20Dec17"/>
      <sheetName val="Methodology"/>
    </sheetNames>
    <sheetDataSet>
      <sheetData sheetId="0"/>
      <sheetData sheetId="1"/>
      <sheetData sheetId="2">
        <row r="13">
          <cell r="C13" t="str">
            <v>Beckman Coulter United Kingdom Limited</v>
          </cell>
          <cell r="D13">
            <v>1398426</v>
          </cell>
          <cell r="G13">
            <v>201711</v>
          </cell>
          <cell r="M13">
            <v>-96707.39</v>
          </cell>
          <cell r="O13">
            <v>43161</v>
          </cell>
          <cell r="Q13" t="str">
            <v>Lab Equipment</v>
          </cell>
          <cell r="R13" t="str">
            <v>SWLP Biochemistry</v>
          </cell>
        </row>
        <row r="14">
          <cell r="C14" t="str">
            <v>Becton Dickinson UK Ltd</v>
          </cell>
          <cell r="D14">
            <v>150042871</v>
          </cell>
          <cell r="G14">
            <v>201711</v>
          </cell>
          <cell r="M14">
            <v>-62173.2</v>
          </cell>
          <cell r="O14">
            <v>43161</v>
          </cell>
          <cell r="Q14" t="str">
            <v>Purch of Non NHS Healthcare</v>
          </cell>
          <cell r="R14" t="str">
            <v>SWLP Microbiology</v>
          </cell>
        </row>
        <row r="15">
          <cell r="C15" t="str">
            <v>Becton Dickinson UK Ltd</v>
          </cell>
          <cell r="D15">
            <v>150025244</v>
          </cell>
          <cell r="G15">
            <v>201711</v>
          </cell>
          <cell r="M15">
            <v>-53222.400000000001</v>
          </cell>
          <cell r="O15">
            <v>43161</v>
          </cell>
          <cell r="Q15" t="str">
            <v>Purch of Non NHS Healthcare</v>
          </cell>
          <cell r="R15" t="str">
            <v>SWLP Microbiology</v>
          </cell>
        </row>
        <row r="16">
          <cell r="C16" t="str">
            <v>Boston Scientific Ltd</v>
          </cell>
          <cell r="D16">
            <v>7161767973</v>
          </cell>
          <cell r="G16">
            <v>201711</v>
          </cell>
          <cell r="M16">
            <v>-30420</v>
          </cell>
          <cell r="O16">
            <v>43186</v>
          </cell>
          <cell r="Q16" t="str">
            <v>Ventricular Implantable Defibrilators</v>
          </cell>
          <cell r="R16" t="str">
            <v>Cardiology CAG</v>
          </cell>
        </row>
        <row r="17">
          <cell r="C17" t="str">
            <v>Boston Scientific Ltd</v>
          </cell>
          <cell r="D17">
            <v>7161745144</v>
          </cell>
          <cell r="G17">
            <v>201711</v>
          </cell>
          <cell r="M17">
            <v>-91644</v>
          </cell>
          <cell r="O17">
            <v>43161</v>
          </cell>
          <cell r="Q17" t="str">
            <v>Ventricular Implantable Defibrilators</v>
          </cell>
          <cell r="R17" t="str">
            <v>Cardiology CAG</v>
          </cell>
        </row>
        <row r="18">
          <cell r="C18" t="str">
            <v>Fresenius Medical Care(UK) Ltd</v>
          </cell>
          <cell r="D18">
            <v>1050711685</v>
          </cell>
          <cell r="G18">
            <v>201711</v>
          </cell>
          <cell r="M18">
            <v>-136561.25</v>
          </cell>
          <cell r="O18">
            <v>43186</v>
          </cell>
          <cell r="Q18" t="str">
            <v>M &amp; S Other Consumables</v>
          </cell>
          <cell r="R18" t="str">
            <v>Renal</v>
          </cell>
        </row>
        <row r="19">
          <cell r="C19" t="str">
            <v>Fresenius Medical Care(UK) Ltd</v>
          </cell>
          <cell r="D19">
            <v>1050711731</v>
          </cell>
          <cell r="G19">
            <v>201711</v>
          </cell>
          <cell r="M19">
            <v>-42594.64</v>
          </cell>
          <cell r="O19">
            <v>43186</v>
          </cell>
          <cell r="Q19" t="str">
            <v>Other Contract Clinical Services</v>
          </cell>
          <cell r="R19" t="str">
            <v>Renal</v>
          </cell>
        </row>
        <row r="20">
          <cell r="C20" t="str">
            <v>Fresenius Medical Care(UK) Ltd</v>
          </cell>
          <cell r="D20">
            <v>1050711728</v>
          </cell>
          <cell r="G20">
            <v>201711</v>
          </cell>
          <cell r="M20">
            <v>-64311.12</v>
          </cell>
          <cell r="O20">
            <v>43186</v>
          </cell>
          <cell r="Q20" t="str">
            <v>Other Contract Clinical Services</v>
          </cell>
          <cell r="R20" t="str">
            <v>Renal</v>
          </cell>
        </row>
        <row r="21">
          <cell r="C21" t="str">
            <v>Fresenius Medical Care(UK) Ltd</v>
          </cell>
          <cell r="D21">
            <v>1050711690</v>
          </cell>
          <cell r="G21">
            <v>201711</v>
          </cell>
          <cell r="M21">
            <v>-90447.46</v>
          </cell>
          <cell r="O21">
            <v>43186</v>
          </cell>
          <cell r="Q21" t="str">
            <v>M &amp; S Other Consumables</v>
          </cell>
          <cell r="R21" t="str">
            <v>Renal</v>
          </cell>
        </row>
        <row r="22">
          <cell r="C22" t="str">
            <v>Genzyme Therapeutics Ltd</v>
          </cell>
          <cell r="D22">
            <v>9103011980</v>
          </cell>
          <cell r="G22">
            <v>201711</v>
          </cell>
          <cell r="M22">
            <v>-126810</v>
          </cell>
          <cell r="O22">
            <v>43161</v>
          </cell>
          <cell r="Q22" t="str">
            <v>JAC Purchases</v>
          </cell>
          <cell r="R22" t="str">
            <v>Balance Sheet</v>
          </cell>
        </row>
        <row r="23">
          <cell r="C23" t="str">
            <v>Genzyme Therapeutics Ltd</v>
          </cell>
          <cell r="D23">
            <v>9103012059</v>
          </cell>
          <cell r="G23">
            <v>201711</v>
          </cell>
          <cell r="M23">
            <v>-118356</v>
          </cell>
          <cell r="O23">
            <v>43161</v>
          </cell>
          <cell r="Q23" t="str">
            <v>JAC Purchases</v>
          </cell>
          <cell r="R23" t="str">
            <v>Balance Sheet</v>
          </cell>
        </row>
        <row r="24">
          <cell r="C24" t="str">
            <v>Healthcare At Home Limited</v>
          </cell>
          <cell r="D24" t="str">
            <v>OP/6939326</v>
          </cell>
          <cell r="G24">
            <v>201711</v>
          </cell>
          <cell r="M24">
            <v>-28544.400000000001</v>
          </cell>
          <cell r="O24">
            <v>43161</v>
          </cell>
          <cell r="Q24" t="str">
            <v>Blood Products</v>
          </cell>
          <cell r="R24" t="str">
            <v>Clinical Haematology</v>
          </cell>
        </row>
        <row r="25">
          <cell r="C25" t="str">
            <v>Healthcare At Home Limited</v>
          </cell>
          <cell r="D25" t="str">
            <v>OP/6852988</v>
          </cell>
          <cell r="G25">
            <v>201711</v>
          </cell>
          <cell r="M25">
            <v>-29142.3</v>
          </cell>
          <cell r="O25">
            <v>43154</v>
          </cell>
          <cell r="Q25" t="str">
            <v>Blood Products</v>
          </cell>
          <cell r="R25" t="str">
            <v>Clinical Haematology</v>
          </cell>
        </row>
        <row r="26">
          <cell r="C26" t="str">
            <v>Healthcare At Home Limited</v>
          </cell>
          <cell r="D26" t="str">
            <v>OP/6993720</v>
          </cell>
          <cell r="G26">
            <v>201711</v>
          </cell>
          <cell r="M26">
            <v>-27120</v>
          </cell>
          <cell r="O26">
            <v>43172</v>
          </cell>
          <cell r="Q26" t="str">
            <v>JAC Purchases</v>
          </cell>
          <cell r="R26" t="str">
            <v>Balance Sheet</v>
          </cell>
        </row>
        <row r="27">
          <cell r="C27" t="str">
            <v>Johnson and Johnson Medical Ltd</v>
          </cell>
          <cell r="D27" t="str">
            <v>17365543-RI10656</v>
          </cell>
          <cell r="G27">
            <v>201711</v>
          </cell>
          <cell r="M27">
            <v>-40020</v>
          </cell>
          <cell r="O27">
            <v>43160</v>
          </cell>
          <cell r="Q27" t="str">
            <v>M &amp; S EP Wire</v>
          </cell>
          <cell r="R27" t="str">
            <v>Cardiology CAG</v>
          </cell>
        </row>
        <row r="28">
          <cell r="C28" t="str">
            <v>Croydon Health Services NHS Trust</v>
          </cell>
          <cell r="D28" t="str">
            <v>I0117907</v>
          </cell>
          <cell r="G28">
            <v>201711</v>
          </cell>
          <cell r="M28">
            <v>-113812.5</v>
          </cell>
          <cell r="O28">
            <v>43182</v>
          </cell>
          <cell r="Q28" t="str">
            <v>Misc Expenditure</v>
          </cell>
          <cell r="R28" t="str">
            <v>SWLP Blood Sciences</v>
          </cell>
        </row>
        <row r="29">
          <cell r="C29" t="str">
            <v>Croydon Health Services NHS Trust</v>
          </cell>
          <cell r="D29" t="str">
            <v>I0117906</v>
          </cell>
          <cell r="G29">
            <v>201711</v>
          </cell>
          <cell r="M29">
            <v>-285678.83</v>
          </cell>
          <cell r="O29">
            <v>43151</v>
          </cell>
          <cell r="Q29" t="str">
            <v>Misc Expenditure</v>
          </cell>
          <cell r="R29" t="str">
            <v>SWLP Blood Sciences</v>
          </cell>
        </row>
        <row r="30">
          <cell r="C30" t="str">
            <v>Croydon Health Services NHS Trust</v>
          </cell>
          <cell r="D30" t="str">
            <v>I0110929</v>
          </cell>
          <cell r="G30">
            <v>201711</v>
          </cell>
          <cell r="M30">
            <v>-221129.64</v>
          </cell>
          <cell r="O30">
            <v>43151</v>
          </cell>
          <cell r="Q30" t="str">
            <v>Misc Expenditure</v>
          </cell>
          <cell r="R30" t="str">
            <v>SWLP Blood Sciences</v>
          </cell>
        </row>
        <row r="31">
          <cell r="C31" t="str">
            <v>Medtronic</v>
          </cell>
          <cell r="D31">
            <v>1098743587</v>
          </cell>
          <cell r="G31">
            <v>201711</v>
          </cell>
          <cell r="M31">
            <v>-33000</v>
          </cell>
          <cell r="O31">
            <v>43161</v>
          </cell>
          <cell r="Q31" t="str">
            <v>M &amp; S Pacemakers DDD</v>
          </cell>
          <cell r="R31" t="str">
            <v>Cardiology CAG</v>
          </cell>
        </row>
        <row r="32">
          <cell r="C32" t="str">
            <v>Medtronic</v>
          </cell>
          <cell r="D32">
            <v>1098673190</v>
          </cell>
          <cell r="G32">
            <v>201711</v>
          </cell>
          <cell r="M32">
            <v>-44820</v>
          </cell>
          <cell r="O32">
            <v>43161</v>
          </cell>
          <cell r="Q32" t="str">
            <v>M &amp; S Pacemakers DDD</v>
          </cell>
          <cell r="R32" t="str">
            <v>Cardiology CAG</v>
          </cell>
        </row>
        <row r="33">
          <cell r="C33" t="str">
            <v>Medtronic</v>
          </cell>
          <cell r="D33">
            <v>1098849319</v>
          </cell>
          <cell r="G33">
            <v>201711</v>
          </cell>
          <cell r="M33">
            <v>-38400</v>
          </cell>
          <cell r="O33">
            <v>43161</v>
          </cell>
          <cell r="Q33" t="str">
            <v>M &amp; S Pacemakers DDD</v>
          </cell>
          <cell r="R33" t="str">
            <v>Cardiology CAG</v>
          </cell>
        </row>
        <row r="34">
          <cell r="C34" t="str">
            <v>Philips Healthcare</v>
          </cell>
          <cell r="D34">
            <v>7300273972</v>
          </cell>
          <cell r="G34">
            <v>201711</v>
          </cell>
          <cell r="M34">
            <v>-34832.15</v>
          </cell>
          <cell r="O34">
            <v>43186</v>
          </cell>
          <cell r="Q34" t="str">
            <v>Lab Equipment</v>
          </cell>
          <cell r="R34" t="str">
            <v>Capital</v>
          </cell>
        </row>
        <row r="35">
          <cell r="C35" t="str">
            <v>Philips Healthcare</v>
          </cell>
          <cell r="D35">
            <v>7300271778</v>
          </cell>
          <cell r="G35">
            <v>201711</v>
          </cell>
          <cell r="M35">
            <v>-113328.82</v>
          </cell>
          <cell r="O35">
            <v>43160</v>
          </cell>
          <cell r="Q35" t="str">
            <v>Computer Software</v>
          </cell>
          <cell r="R35" t="str">
            <v>Imaging</v>
          </cell>
        </row>
        <row r="36">
          <cell r="C36" t="str">
            <v>Pitney Bowes Ltd</v>
          </cell>
          <cell r="D36">
            <v>80460250</v>
          </cell>
          <cell r="G36">
            <v>201711</v>
          </cell>
          <cell r="M36">
            <v>-26614.1</v>
          </cell>
          <cell r="O36">
            <v>43160</v>
          </cell>
          <cell r="Q36" t="str">
            <v>Postage</v>
          </cell>
          <cell r="R36" t="str">
            <v>Facilities Services</v>
          </cell>
        </row>
        <row r="37">
          <cell r="C37" t="str">
            <v>St Jude Medical UK Ltd</v>
          </cell>
          <cell r="D37">
            <v>7500291933</v>
          </cell>
          <cell r="G37">
            <v>201711</v>
          </cell>
          <cell r="M37">
            <v>-109980</v>
          </cell>
          <cell r="O37">
            <v>43172</v>
          </cell>
          <cell r="Q37" t="str">
            <v>M &amp; S Eqpt Leasing &amp; Hire</v>
          </cell>
          <cell r="R37" t="str">
            <v>Cardiac Surgery Thoracics</v>
          </cell>
        </row>
        <row r="38">
          <cell r="C38" t="str">
            <v>St Georges Hospital Medical School</v>
          </cell>
          <cell r="D38">
            <v>4064473</v>
          </cell>
          <cell r="G38">
            <v>201711</v>
          </cell>
          <cell r="M38">
            <v>-207484.56</v>
          </cell>
          <cell r="O38">
            <v>43182</v>
          </cell>
          <cell r="Q38" t="str">
            <v>Rent</v>
          </cell>
          <cell r="R38" t="str">
            <v>Estates</v>
          </cell>
        </row>
        <row r="39">
          <cell r="C39" t="str">
            <v>Sunlight Service Group Ltd</v>
          </cell>
          <cell r="D39" t="str">
            <v>SN2808556</v>
          </cell>
          <cell r="G39">
            <v>201711</v>
          </cell>
          <cell r="M39">
            <v>-37786.07</v>
          </cell>
          <cell r="O39">
            <v>43161</v>
          </cell>
          <cell r="Q39" t="str">
            <v>Contract Laundry Services</v>
          </cell>
          <cell r="R39" t="str">
            <v>Hotel Services</v>
          </cell>
        </row>
        <row r="40">
          <cell r="C40" t="str">
            <v>Sunlight Service Group Ltd</v>
          </cell>
          <cell r="D40" t="str">
            <v>SN2809993</v>
          </cell>
          <cell r="G40">
            <v>201711</v>
          </cell>
          <cell r="M40">
            <v>-29401.37</v>
          </cell>
          <cell r="O40">
            <v>43161</v>
          </cell>
          <cell r="Q40" t="str">
            <v>Contract Laundry Services</v>
          </cell>
          <cell r="R40" t="str">
            <v>Hotel Services</v>
          </cell>
        </row>
        <row r="41">
          <cell r="C41" t="str">
            <v>Sunlight Service Group Ltd</v>
          </cell>
          <cell r="D41" t="str">
            <v>SN2810015</v>
          </cell>
          <cell r="G41">
            <v>201711</v>
          </cell>
          <cell r="M41">
            <v>-113373.43</v>
          </cell>
          <cell r="O41">
            <v>43161</v>
          </cell>
          <cell r="Q41" t="str">
            <v>Contract Laundry Services</v>
          </cell>
          <cell r="R41" t="str">
            <v>Hotel Services</v>
          </cell>
        </row>
        <row r="42">
          <cell r="C42" t="str">
            <v>Roche Diagnostics Limited</v>
          </cell>
          <cell r="D42">
            <v>6570769101</v>
          </cell>
          <cell r="G42">
            <v>201711</v>
          </cell>
          <cell r="M42">
            <v>-31359.24</v>
          </cell>
          <cell r="O42">
            <v>43161</v>
          </cell>
          <cell r="Q42" t="str">
            <v>Lab Eqpt Maint Contracts</v>
          </cell>
          <cell r="R42" t="str">
            <v>Pathology - STG</v>
          </cell>
        </row>
        <row r="43">
          <cell r="C43" t="str">
            <v>Berthold-Bauer Vat Consultants</v>
          </cell>
          <cell r="D43">
            <v>4558</v>
          </cell>
          <cell r="G43">
            <v>201711</v>
          </cell>
          <cell r="M43">
            <v>-53081.33</v>
          </cell>
          <cell r="O43">
            <v>43150</v>
          </cell>
          <cell r="Q43" t="str">
            <v>Non NHS Creditor Invoices</v>
          </cell>
          <cell r="R43" t="str">
            <v>Balance Sheet</v>
          </cell>
        </row>
        <row r="44">
          <cell r="C44" t="str">
            <v>Russell Cawberry Ltd</v>
          </cell>
          <cell r="D44">
            <v>628053</v>
          </cell>
          <cell r="G44">
            <v>201711</v>
          </cell>
          <cell r="M44">
            <v>-36530.400000000001</v>
          </cell>
          <cell r="O44">
            <v>43137</v>
          </cell>
          <cell r="Q44" t="str">
            <v>Contract Services Building</v>
          </cell>
          <cell r="R44" t="str">
            <v>Capital</v>
          </cell>
        </row>
        <row r="45">
          <cell r="C45" t="str">
            <v>Nursing 2000 Ltd</v>
          </cell>
          <cell r="D45" t="str">
            <v>STG5-189976</v>
          </cell>
          <cell r="G45">
            <v>201711</v>
          </cell>
          <cell r="M45">
            <v>-30103.96</v>
          </cell>
          <cell r="O45">
            <v>43144</v>
          </cell>
          <cell r="Q45" t="str">
            <v>Nursing Qualified - Agency</v>
          </cell>
          <cell r="R45" t="str">
            <v>T&amp;O</v>
          </cell>
        </row>
        <row r="46">
          <cell r="C46" t="str">
            <v>Nursing 2000 Ltd</v>
          </cell>
          <cell r="D46" t="str">
            <v>STG5-190638</v>
          </cell>
          <cell r="G46">
            <v>201711</v>
          </cell>
          <cell r="M46">
            <v>-32453.82</v>
          </cell>
          <cell r="O46">
            <v>43144</v>
          </cell>
          <cell r="Q46" t="str">
            <v>Nursing Qualified - Agency</v>
          </cell>
          <cell r="R46" t="str">
            <v>T&amp;O</v>
          </cell>
        </row>
        <row r="47">
          <cell r="C47" t="str">
            <v>Kingston Hospital NHS Trust</v>
          </cell>
          <cell r="D47">
            <v>1400015636</v>
          </cell>
          <cell r="G47">
            <v>201711</v>
          </cell>
          <cell r="M47">
            <v>-55013</v>
          </cell>
          <cell r="O47">
            <v>43144</v>
          </cell>
          <cell r="Q47" t="str">
            <v>Pathology Clinical Services</v>
          </cell>
          <cell r="R47" t="str">
            <v>SWLP Blood Sciences</v>
          </cell>
        </row>
        <row r="48">
          <cell r="C48" t="str">
            <v>Kingston Hospital NHS Trust</v>
          </cell>
          <cell r="D48">
            <v>1400015814</v>
          </cell>
          <cell r="G48">
            <v>201711</v>
          </cell>
          <cell r="M48">
            <v>-139799.25</v>
          </cell>
          <cell r="O48">
            <v>43154</v>
          </cell>
          <cell r="Q48" t="str">
            <v>Drug Issues</v>
          </cell>
          <cell r="R48" t="str">
            <v>Community Services Division Management</v>
          </cell>
        </row>
        <row r="49">
          <cell r="C49" t="str">
            <v>Kingston Hospital NHS Trust</v>
          </cell>
          <cell r="D49">
            <v>1400015639</v>
          </cell>
          <cell r="G49">
            <v>201711</v>
          </cell>
          <cell r="M49">
            <v>-27417</v>
          </cell>
          <cell r="O49">
            <v>43154</v>
          </cell>
          <cell r="Q49" t="str">
            <v>Pathology Clinical Services</v>
          </cell>
          <cell r="R49" t="str">
            <v>SWLP Blood Sciences</v>
          </cell>
        </row>
        <row r="50">
          <cell r="C50" t="str">
            <v>Kingston Hospital NHS Trust</v>
          </cell>
          <cell r="D50">
            <v>1400015326</v>
          </cell>
          <cell r="G50">
            <v>201711</v>
          </cell>
          <cell r="M50">
            <v>-191600</v>
          </cell>
          <cell r="O50">
            <v>43182</v>
          </cell>
          <cell r="Q50" t="str">
            <v>Purch of NHS Healthcare</v>
          </cell>
          <cell r="R50" t="str">
            <v>Outpatients</v>
          </cell>
        </row>
        <row r="51">
          <cell r="C51" t="str">
            <v>KPMG LLP</v>
          </cell>
          <cell r="D51">
            <v>5501500246</v>
          </cell>
          <cell r="G51">
            <v>201711</v>
          </cell>
          <cell r="M51">
            <v>-67825.2</v>
          </cell>
          <cell r="O51">
            <v>43133</v>
          </cell>
          <cell r="Q51" t="str">
            <v>Consultancy Services</v>
          </cell>
          <cell r="R51" t="str">
            <v>Finance and Procurement</v>
          </cell>
        </row>
        <row r="52">
          <cell r="C52" t="str">
            <v>NHS Litigation Authority</v>
          </cell>
          <cell r="D52" t="str">
            <v>SICX/00128540</v>
          </cell>
          <cell r="G52">
            <v>201711</v>
          </cell>
          <cell r="M52">
            <v>-2545489.44</v>
          </cell>
          <cell r="O52">
            <v>43146</v>
          </cell>
          <cell r="Q52" t="str">
            <v>Cnst Membership</v>
          </cell>
          <cell r="R52" t="str">
            <v>Quality Governance Directorate</v>
          </cell>
        </row>
        <row r="53">
          <cell r="C53" t="str">
            <v>NHS Litigation Authority</v>
          </cell>
          <cell r="D53" t="str">
            <v>SICX/00128541</v>
          </cell>
          <cell r="G53">
            <v>201711</v>
          </cell>
          <cell r="M53">
            <v>-36792.11</v>
          </cell>
          <cell r="O53">
            <v>43146</v>
          </cell>
          <cell r="Q53" t="str">
            <v>Cnst Membership</v>
          </cell>
          <cell r="R53" t="str">
            <v>Quality Governance Directorate</v>
          </cell>
        </row>
        <row r="54">
          <cell r="C54" t="str">
            <v>Iron Mountain (UK) Ltd</v>
          </cell>
          <cell r="D54" t="str">
            <v>TW71386</v>
          </cell>
          <cell r="G54">
            <v>201711</v>
          </cell>
          <cell r="M54">
            <v>-52255.69</v>
          </cell>
          <cell r="O54">
            <v>43186</v>
          </cell>
          <cell r="Q54" t="str">
            <v>Misc Expenditure</v>
          </cell>
          <cell r="R54" t="str">
            <v>Outpatients</v>
          </cell>
        </row>
        <row r="55">
          <cell r="C55" t="str">
            <v>Department of Health</v>
          </cell>
          <cell r="D55" t="str">
            <v>Payment of Interest - DH Revolving Working Capital Facility - February 2018</v>
          </cell>
          <cell r="G55">
            <v>201711</v>
          </cell>
          <cell r="M55">
            <v>-247491.62</v>
          </cell>
          <cell r="O55">
            <v>43150</v>
          </cell>
          <cell r="Q55" t="str">
            <v>Interest Creditors</v>
          </cell>
          <cell r="R55" t="str">
            <v>Balance Sheet</v>
          </cell>
        </row>
        <row r="56">
          <cell r="C56" t="str">
            <v>Department of Health</v>
          </cell>
          <cell r="D56" t="str">
            <v>Payment of Loan - February 2018</v>
          </cell>
          <cell r="G56">
            <v>201711</v>
          </cell>
          <cell r="M56">
            <v>-499500</v>
          </cell>
          <cell r="O56">
            <v>43150</v>
          </cell>
          <cell r="Q56" t="str">
            <v>DH Loans/Working Capital</v>
          </cell>
          <cell r="R56" t="str">
            <v>Balance Sheet</v>
          </cell>
        </row>
        <row r="57">
          <cell r="C57" t="str">
            <v>Department of Health</v>
          </cell>
          <cell r="D57" t="str">
            <v>Payment of Loan Interest - February 2018</v>
          </cell>
          <cell r="G57">
            <v>201711</v>
          </cell>
          <cell r="M57">
            <v>-87448.99</v>
          </cell>
          <cell r="O57">
            <v>43150</v>
          </cell>
          <cell r="Q57" t="str">
            <v>Interest Creditors</v>
          </cell>
          <cell r="R57" t="str">
            <v>Balance Sheet</v>
          </cell>
        </row>
        <row r="58">
          <cell r="C58" t="str">
            <v>AAH Hospital Service</v>
          </cell>
          <cell r="D58" t="str">
            <v>54280949E</v>
          </cell>
          <cell r="G58">
            <v>201711</v>
          </cell>
          <cell r="M58">
            <v>-37440</v>
          </cell>
          <cell r="O58">
            <v>43154</v>
          </cell>
          <cell r="Q58" t="str">
            <v>JAC Purchases</v>
          </cell>
          <cell r="R58" t="str">
            <v>Balance Sheet</v>
          </cell>
        </row>
        <row r="59">
          <cell r="C59" t="str">
            <v>AAH Hospital Service</v>
          </cell>
          <cell r="D59" t="str">
            <v>54994972U</v>
          </cell>
          <cell r="G59">
            <v>201711</v>
          </cell>
          <cell r="M59">
            <v>-57600</v>
          </cell>
          <cell r="O59">
            <v>43172</v>
          </cell>
          <cell r="Q59" t="str">
            <v>Drug Wholesale</v>
          </cell>
          <cell r="R59" t="str">
            <v>Pharmacy</v>
          </cell>
        </row>
        <row r="60">
          <cell r="C60" t="str">
            <v>AAH Hospital Service</v>
          </cell>
          <cell r="D60" t="str">
            <v>54597158P</v>
          </cell>
          <cell r="G60">
            <v>201711</v>
          </cell>
          <cell r="M60">
            <v>-37440</v>
          </cell>
          <cell r="O60">
            <v>43172</v>
          </cell>
          <cell r="Q60" t="str">
            <v>JAC Purchases</v>
          </cell>
          <cell r="R60" t="str">
            <v>Balance Sheet</v>
          </cell>
        </row>
        <row r="61">
          <cell r="C61" t="str">
            <v>Lidco Ltd</v>
          </cell>
          <cell r="D61" t="str">
            <v>INV180388</v>
          </cell>
          <cell r="G61">
            <v>201711</v>
          </cell>
          <cell r="M61">
            <v>-80190</v>
          </cell>
          <cell r="O61">
            <v>43186</v>
          </cell>
          <cell r="Q61" t="str">
            <v>M &amp; S Other Consumables</v>
          </cell>
          <cell r="R61" t="str">
            <v>Balance Sheet</v>
          </cell>
        </row>
        <row r="62">
          <cell r="C62" t="str">
            <v>Lidco Ltd</v>
          </cell>
          <cell r="D62" t="str">
            <v>INV180287</v>
          </cell>
          <cell r="G62">
            <v>201711</v>
          </cell>
          <cell r="M62">
            <v>-72000</v>
          </cell>
          <cell r="O62">
            <v>43161</v>
          </cell>
          <cell r="Q62" t="str">
            <v>M &amp; S Other Consumables</v>
          </cell>
          <cell r="R62" t="str">
            <v>Anaesthetics</v>
          </cell>
        </row>
        <row r="63">
          <cell r="C63" t="str">
            <v>Gilead Sciences Limited</v>
          </cell>
          <cell r="D63">
            <v>4410130614</v>
          </cell>
          <cell r="G63">
            <v>201711</v>
          </cell>
          <cell r="M63">
            <v>-51840</v>
          </cell>
          <cell r="O63">
            <v>43161</v>
          </cell>
          <cell r="Q63" t="str">
            <v>Drug Wholesale</v>
          </cell>
          <cell r="R63" t="str">
            <v>Pharmacy</v>
          </cell>
        </row>
        <row r="64">
          <cell r="C64" t="str">
            <v>Sita UK Ltd</v>
          </cell>
          <cell r="D64">
            <v>4615039727</v>
          </cell>
          <cell r="G64">
            <v>201711</v>
          </cell>
          <cell r="M64">
            <v>-52200.7</v>
          </cell>
          <cell r="O64">
            <v>43160</v>
          </cell>
          <cell r="Q64" t="str">
            <v>Clinical Waste Contract</v>
          </cell>
          <cell r="R64" t="str">
            <v>Facilities Services</v>
          </cell>
        </row>
        <row r="65">
          <cell r="C65" t="str">
            <v>NHS Pensions Agency</v>
          </cell>
          <cell r="D65" t="str">
            <v>Superannuation January 2018</v>
          </cell>
          <cell r="G65">
            <v>201711</v>
          </cell>
          <cell r="M65">
            <v>-6786195.8899999997</v>
          </cell>
          <cell r="O65">
            <v>43150</v>
          </cell>
          <cell r="Q65" t="str">
            <v>Superannuation Employers</v>
          </cell>
          <cell r="R65" t="str">
            <v>Balance Sheet</v>
          </cell>
        </row>
        <row r="66">
          <cell r="C66" t="str">
            <v>Insight Direct (UK) Ltd</v>
          </cell>
          <cell r="D66">
            <v>3690223</v>
          </cell>
          <cell r="G66">
            <v>201711</v>
          </cell>
          <cell r="M66">
            <v>-231760.24</v>
          </cell>
          <cell r="O66">
            <v>43157</v>
          </cell>
          <cell r="Q66" t="str">
            <v>Computer Software</v>
          </cell>
          <cell r="R66" t="str">
            <v>Capital</v>
          </cell>
        </row>
        <row r="67">
          <cell r="C67" t="str">
            <v>Insight Direct (UK) Ltd</v>
          </cell>
          <cell r="D67">
            <v>3696693</v>
          </cell>
          <cell r="G67">
            <v>201711</v>
          </cell>
          <cell r="M67">
            <v>-55615.199999999997</v>
          </cell>
          <cell r="O67">
            <v>43172</v>
          </cell>
          <cell r="Q67" t="str">
            <v>Comp Software Maintenance</v>
          </cell>
          <cell r="R67" t="str">
            <v>Capital</v>
          </cell>
        </row>
        <row r="68">
          <cell r="C68" t="str">
            <v>Faculty Of Healthcare Sciences</v>
          </cell>
          <cell r="D68">
            <v>20044537</v>
          </cell>
          <cell r="G68">
            <v>201711</v>
          </cell>
          <cell r="M68">
            <v>-50000</v>
          </cell>
          <cell r="O68">
            <v>43161</v>
          </cell>
          <cell r="Q68" t="str">
            <v>Training Expenses</v>
          </cell>
          <cell r="R68" t="str">
            <v>Human Resources Directorate</v>
          </cell>
        </row>
        <row r="69">
          <cell r="C69" t="str">
            <v>Faculty Of Healthcare Sciences</v>
          </cell>
          <cell r="D69">
            <v>20043139</v>
          </cell>
          <cell r="G69">
            <v>201711</v>
          </cell>
          <cell r="M69">
            <v>-55000</v>
          </cell>
          <cell r="O69">
            <v>43137</v>
          </cell>
          <cell r="Q69" t="str">
            <v>Training Expenses</v>
          </cell>
          <cell r="R69" t="str">
            <v>Human Resources Directorate</v>
          </cell>
        </row>
        <row r="70">
          <cell r="C70" t="str">
            <v>Faculty Of Healthcare Sciences</v>
          </cell>
          <cell r="D70">
            <v>20043050</v>
          </cell>
          <cell r="G70">
            <v>201711</v>
          </cell>
          <cell r="M70">
            <v>-57500</v>
          </cell>
          <cell r="O70">
            <v>43137</v>
          </cell>
          <cell r="Q70" t="str">
            <v>Training Expenses</v>
          </cell>
          <cell r="R70" t="str">
            <v>Human Resources Directorate</v>
          </cell>
        </row>
        <row r="71">
          <cell r="C71" t="str">
            <v>Apogee Corporation Limited</v>
          </cell>
          <cell r="D71">
            <v>788805</v>
          </cell>
          <cell r="G71">
            <v>201711</v>
          </cell>
          <cell r="M71">
            <v>-183721.8</v>
          </cell>
          <cell r="O71">
            <v>43150</v>
          </cell>
          <cell r="Q71" t="str">
            <v>Comp Hardware Maintenance</v>
          </cell>
          <cell r="R71" t="str">
            <v>IT, Informatics &amp; Telecomms</v>
          </cell>
        </row>
        <row r="72">
          <cell r="C72" t="str">
            <v>Optima Medical</v>
          </cell>
          <cell r="D72">
            <v>16268</v>
          </cell>
          <cell r="G72">
            <v>201711</v>
          </cell>
          <cell r="M72">
            <v>-34254.42</v>
          </cell>
          <cell r="O72">
            <v>43172</v>
          </cell>
          <cell r="Q72" t="str">
            <v>M &amp; S Eqpt Maint Contracts</v>
          </cell>
          <cell r="R72" t="str">
            <v>Neurology</v>
          </cell>
        </row>
        <row r="73">
          <cell r="C73" t="str">
            <v>EDF Energy Customers Plc</v>
          </cell>
          <cell r="D73">
            <v>3721603</v>
          </cell>
          <cell r="G73">
            <v>201711</v>
          </cell>
          <cell r="M73">
            <v>-178397.6</v>
          </cell>
          <cell r="O73">
            <v>43160</v>
          </cell>
          <cell r="Q73" t="str">
            <v>Electricity</v>
          </cell>
          <cell r="R73" t="str">
            <v>Energy &amp; Engineering</v>
          </cell>
        </row>
        <row r="74">
          <cell r="C74" t="str">
            <v>EDF Energy Customers Plc</v>
          </cell>
          <cell r="D74">
            <v>3728807</v>
          </cell>
          <cell r="G74">
            <v>201711</v>
          </cell>
          <cell r="M74">
            <v>-146522.41</v>
          </cell>
          <cell r="O74">
            <v>43160</v>
          </cell>
          <cell r="Q74" t="str">
            <v>Electricity</v>
          </cell>
          <cell r="R74" t="str">
            <v>Energy &amp; Engineering</v>
          </cell>
        </row>
        <row r="75">
          <cell r="C75" t="str">
            <v>EDF Energy Customers Plc</v>
          </cell>
          <cell r="D75">
            <v>3719104</v>
          </cell>
          <cell r="G75">
            <v>201711</v>
          </cell>
          <cell r="M75">
            <v>-396275.24</v>
          </cell>
          <cell r="O75">
            <v>43160</v>
          </cell>
          <cell r="Q75" t="str">
            <v>Electricity</v>
          </cell>
          <cell r="R75" t="str">
            <v>Energy &amp; Engineering</v>
          </cell>
        </row>
        <row r="76">
          <cell r="C76" t="str">
            <v>Belimed limited</v>
          </cell>
          <cell r="D76">
            <v>3750007955</v>
          </cell>
          <cell r="G76">
            <v>201711</v>
          </cell>
          <cell r="M76">
            <v>-26693.64</v>
          </cell>
          <cell r="O76">
            <v>43157</v>
          </cell>
          <cell r="Q76" t="str">
            <v>Contract Services Building</v>
          </cell>
          <cell r="R76" t="str">
            <v>Capital</v>
          </cell>
        </row>
        <row r="77">
          <cell r="C77" t="str">
            <v>Olympic (South) Limited</v>
          </cell>
          <cell r="D77">
            <v>200180</v>
          </cell>
          <cell r="G77">
            <v>201711</v>
          </cell>
          <cell r="M77">
            <v>-300000</v>
          </cell>
          <cell r="O77">
            <v>43151</v>
          </cell>
          <cell r="Q77" t="str">
            <v>Ambulance Costs</v>
          </cell>
          <cell r="R77" t="str">
            <v>Facilities Services</v>
          </cell>
        </row>
        <row r="78">
          <cell r="C78" t="str">
            <v>NHS Supply Chain</v>
          </cell>
          <cell r="D78">
            <v>1018191879</v>
          </cell>
          <cell r="G78">
            <v>201711</v>
          </cell>
          <cell r="M78">
            <v>-142756.13</v>
          </cell>
          <cell r="O78">
            <v>43172</v>
          </cell>
          <cell r="Q78" t="str">
            <v>RESUS Creditors</v>
          </cell>
          <cell r="R78" t="str">
            <v>Balance Sheet</v>
          </cell>
        </row>
        <row r="79">
          <cell r="C79" t="str">
            <v>NHS Supply Chain</v>
          </cell>
          <cell r="D79">
            <v>1018162286</v>
          </cell>
          <cell r="G79">
            <v>201711</v>
          </cell>
          <cell r="M79">
            <v>-135064.60999999999</v>
          </cell>
          <cell r="O79">
            <v>43157</v>
          </cell>
          <cell r="Q79" t="str">
            <v>RESUS Creditors</v>
          </cell>
          <cell r="R79" t="str">
            <v>Balance Sheet</v>
          </cell>
        </row>
        <row r="80">
          <cell r="C80" t="str">
            <v>NHS Supply Chain</v>
          </cell>
          <cell r="D80">
            <v>1018169303</v>
          </cell>
          <cell r="G80">
            <v>201711</v>
          </cell>
          <cell r="M80">
            <v>-146044.67000000001</v>
          </cell>
          <cell r="O80">
            <v>43157</v>
          </cell>
          <cell r="Q80" t="str">
            <v>RESUS Creditors</v>
          </cell>
          <cell r="R80" t="str">
            <v>Balance Sheet</v>
          </cell>
        </row>
        <row r="81">
          <cell r="C81" t="str">
            <v>NHS Supply Chain</v>
          </cell>
          <cell r="D81">
            <v>1018173115</v>
          </cell>
          <cell r="G81">
            <v>201711</v>
          </cell>
          <cell r="M81">
            <v>-174075.33</v>
          </cell>
          <cell r="O81">
            <v>43157</v>
          </cell>
          <cell r="Q81" t="str">
            <v>RESUS Creditors</v>
          </cell>
          <cell r="R81" t="str">
            <v>Balance Sheet</v>
          </cell>
        </row>
        <row r="82">
          <cell r="C82" t="str">
            <v>NHS Supply Chain</v>
          </cell>
          <cell r="D82">
            <v>1018179931</v>
          </cell>
          <cell r="G82">
            <v>201711</v>
          </cell>
          <cell r="M82">
            <v>-183977.53</v>
          </cell>
          <cell r="O82">
            <v>43157</v>
          </cell>
          <cell r="Q82" t="str">
            <v>RESUS Creditors</v>
          </cell>
          <cell r="R82" t="str">
            <v>Balance Sheet</v>
          </cell>
        </row>
        <row r="83">
          <cell r="C83" t="str">
            <v>NHS Supply Chain</v>
          </cell>
          <cell r="D83">
            <v>1018182706</v>
          </cell>
          <cell r="G83">
            <v>201711</v>
          </cell>
          <cell r="M83">
            <v>-38610.19</v>
          </cell>
          <cell r="O83">
            <v>43157</v>
          </cell>
          <cell r="Q83" t="str">
            <v>RESUS Creditors</v>
          </cell>
          <cell r="R83" t="str">
            <v>Balance Sheet</v>
          </cell>
        </row>
        <row r="84">
          <cell r="C84" t="str">
            <v>NHS Supply Chain</v>
          </cell>
          <cell r="D84">
            <v>1018189415</v>
          </cell>
          <cell r="G84">
            <v>201711</v>
          </cell>
          <cell r="M84">
            <v>-206708.91</v>
          </cell>
          <cell r="O84">
            <v>43160</v>
          </cell>
          <cell r="Q84" t="str">
            <v>RESUS Creditors</v>
          </cell>
          <cell r="R84" t="str">
            <v>Balance Sheet</v>
          </cell>
        </row>
        <row r="85">
          <cell r="C85" t="str">
            <v>NHS Supply Chain</v>
          </cell>
          <cell r="D85">
            <v>1018187880</v>
          </cell>
          <cell r="G85">
            <v>201711</v>
          </cell>
          <cell r="M85">
            <v>-25929.74</v>
          </cell>
          <cell r="O85">
            <v>43160</v>
          </cell>
          <cell r="Q85" t="str">
            <v>RESUS Creditors</v>
          </cell>
          <cell r="R85" t="str">
            <v>Balance Sheet</v>
          </cell>
        </row>
        <row r="86">
          <cell r="C86" t="str">
            <v>Oak Lodge School</v>
          </cell>
          <cell r="D86" t="str">
            <v>V041806</v>
          </cell>
          <cell r="G86">
            <v>201711</v>
          </cell>
          <cell r="M86">
            <v>-36320.83</v>
          </cell>
          <cell r="O86">
            <v>43186</v>
          </cell>
          <cell r="Q86" t="str">
            <v>M &amp; S Equipment</v>
          </cell>
          <cell r="R86" t="str">
            <v>Paed Community Therapy</v>
          </cell>
        </row>
        <row r="87">
          <cell r="C87" t="str">
            <v>De Lage Landen Leasing LImited</v>
          </cell>
          <cell r="D87" t="str">
            <v>943 1 18 00000018</v>
          </cell>
          <cell r="G87">
            <v>201711</v>
          </cell>
          <cell r="M87">
            <v>-34867.480000000003</v>
          </cell>
          <cell r="O87">
            <v>43161</v>
          </cell>
          <cell r="Q87" t="str">
            <v>M &amp; S Equipment</v>
          </cell>
          <cell r="R87" t="str">
            <v>Finance and Procurement</v>
          </cell>
        </row>
        <row r="88">
          <cell r="C88" t="str">
            <v>De Lage Landen Leasing LImited</v>
          </cell>
          <cell r="D88" t="str">
            <v>943 1 18 00000017</v>
          </cell>
          <cell r="G88">
            <v>201711</v>
          </cell>
          <cell r="M88">
            <v>-90803.32</v>
          </cell>
          <cell r="O88">
            <v>43161</v>
          </cell>
          <cell r="Q88" t="str">
            <v>M &amp; S Equipment</v>
          </cell>
          <cell r="R88" t="str">
            <v>Finance and Procurement</v>
          </cell>
        </row>
        <row r="89">
          <cell r="C89" t="str">
            <v>Diamed (GB) Limited</v>
          </cell>
          <cell r="D89">
            <v>127156</v>
          </cell>
          <cell r="G89">
            <v>201711</v>
          </cell>
          <cell r="M89">
            <v>-29833.45</v>
          </cell>
          <cell r="O89">
            <v>43172</v>
          </cell>
          <cell r="Q89" t="str">
            <v>Lab Equipment</v>
          </cell>
          <cell r="R89" t="str">
            <v>SWLP Biochemistry</v>
          </cell>
        </row>
        <row r="90">
          <cell r="C90" t="str">
            <v>Blenkin Associates Limited</v>
          </cell>
          <cell r="D90">
            <v>5451</v>
          </cell>
          <cell r="G90">
            <v>201711</v>
          </cell>
          <cell r="M90">
            <v>-56874.47</v>
          </cell>
          <cell r="O90">
            <v>43161</v>
          </cell>
          <cell r="Q90" t="str">
            <v>Interim Contractors Agency</v>
          </cell>
          <cell r="R90" t="str">
            <v>SWLP Management and Overheads</v>
          </cell>
        </row>
        <row r="91">
          <cell r="C91" t="str">
            <v>Lodge &amp; Sons (Builders) Ltd</v>
          </cell>
          <cell r="D91">
            <v>8520</v>
          </cell>
          <cell r="G91">
            <v>201711</v>
          </cell>
          <cell r="M91">
            <v>-244868</v>
          </cell>
          <cell r="O91">
            <v>43172</v>
          </cell>
          <cell r="Q91" t="str">
            <v>Contract Services Building</v>
          </cell>
          <cell r="R91" t="str">
            <v>Capital</v>
          </cell>
        </row>
        <row r="92">
          <cell r="C92" t="str">
            <v>Lodge &amp; Sons (Builders) Ltd</v>
          </cell>
          <cell r="D92">
            <v>8485</v>
          </cell>
          <cell r="G92">
            <v>201711</v>
          </cell>
          <cell r="M92">
            <v>-102492.05</v>
          </cell>
          <cell r="O92">
            <v>43154</v>
          </cell>
          <cell r="Q92" t="str">
            <v>Contract Services Building</v>
          </cell>
          <cell r="R92" t="str">
            <v>Capital</v>
          </cell>
        </row>
        <row r="93">
          <cell r="C93" t="str">
            <v>Mitie Healthcare</v>
          </cell>
          <cell r="D93" t="str">
            <v>8266/91555038</v>
          </cell>
          <cell r="G93">
            <v>201711</v>
          </cell>
          <cell r="M93">
            <v>-804773.46</v>
          </cell>
          <cell r="O93">
            <v>43172</v>
          </cell>
          <cell r="Q93" t="str">
            <v>Contract Domestic Services</v>
          </cell>
          <cell r="R93" t="str">
            <v>Hotel Services</v>
          </cell>
        </row>
        <row r="94">
          <cell r="C94" t="str">
            <v>Mitie Healthcare</v>
          </cell>
          <cell r="D94" t="str">
            <v>8266/91554087</v>
          </cell>
          <cell r="G94">
            <v>201711</v>
          </cell>
          <cell r="M94">
            <v>-46498.7</v>
          </cell>
          <cell r="O94">
            <v>43161</v>
          </cell>
          <cell r="Q94" t="str">
            <v>Contract Catering Services</v>
          </cell>
          <cell r="R94" t="str">
            <v>Hotel Services</v>
          </cell>
        </row>
        <row r="95">
          <cell r="C95" t="str">
            <v>Mitie Healthcare</v>
          </cell>
          <cell r="D95" t="str">
            <v>8266/91554103</v>
          </cell>
          <cell r="G95">
            <v>201711</v>
          </cell>
          <cell r="M95">
            <v>-106165.19</v>
          </cell>
          <cell r="O95">
            <v>43161</v>
          </cell>
          <cell r="Q95" t="str">
            <v>Contract Domestic Services</v>
          </cell>
          <cell r="R95" t="str">
            <v>Hotel Services</v>
          </cell>
        </row>
        <row r="96">
          <cell r="C96" t="str">
            <v>Mitie Healthcare</v>
          </cell>
          <cell r="D96" t="str">
            <v>8266/91554068</v>
          </cell>
          <cell r="G96">
            <v>201711</v>
          </cell>
          <cell r="M96">
            <v>-48264.85</v>
          </cell>
          <cell r="O96">
            <v>43161</v>
          </cell>
          <cell r="Q96" t="str">
            <v>Contract Domestic Services</v>
          </cell>
          <cell r="R96" t="str">
            <v>Hotel Services</v>
          </cell>
        </row>
        <row r="97">
          <cell r="C97" t="str">
            <v>Mitie Healthcare</v>
          </cell>
          <cell r="D97" t="str">
            <v>8266/91554079</v>
          </cell>
          <cell r="G97">
            <v>201711</v>
          </cell>
          <cell r="M97">
            <v>-36334.06</v>
          </cell>
          <cell r="O97">
            <v>43161</v>
          </cell>
          <cell r="Q97" t="str">
            <v>Contract Catering Services</v>
          </cell>
          <cell r="R97" t="str">
            <v>Hotel Services</v>
          </cell>
        </row>
        <row r="98">
          <cell r="C98" t="str">
            <v>HM Revenue &amp; Customs Only</v>
          </cell>
          <cell r="D98" t="str">
            <v>Tax &amp; NI January 2018</v>
          </cell>
          <cell r="G98">
            <v>201711</v>
          </cell>
          <cell r="M98">
            <v>-11751216.67</v>
          </cell>
          <cell r="O98">
            <v>43150</v>
          </cell>
          <cell r="Q98" t="str">
            <v>Income Tax</v>
          </cell>
          <cell r="R98" t="str">
            <v>Balance Sheet</v>
          </cell>
        </row>
        <row r="99">
          <cell r="C99" t="str">
            <v>HM Revenue &amp; Customs Only</v>
          </cell>
          <cell r="D99" t="str">
            <v>Tax &amp; NI January 2018 247 Deductions</v>
          </cell>
          <cell r="G99">
            <v>201711</v>
          </cell>
          <cell r="M99">
            <v>-70384.56</v>
          </cell>
          <cell r="O99">
            <v>43150</v>
          </cell>
          <cell r="Q99" t="str">
            <v>Income Tax</v>
          </cell>
          <cell r="R99" t="str">
            <v>Balance Sheet</v>
          </cell>
        </row>
        <row r="100">
          <cell r="C100" t="str">
            <v>ITH Pharma</v>
          </cell>
          <cell r="D100">
            <v>275814</v>
          </cell>
          <cell r="G100">
            <v>201711</v>
          </cell>
          <cell r="M100">
            <v>-26654.41</v>
          </cell>
          <cell r="O100">
            <v>43161</v>
          </cell>
          <cell r="Q100" t="str">
            <v>JAC Purchases</v>
          </cell>
          <cell r="R100" t="str">
            <v>Balance Sheet</v>
          </cell>
        </row>
        <row r="101">
          <cell r="C101" t="str">
            <v>Thames Valley Housing Association Ltd</v>
          </cell>
          <cell r="D101" t="str">
            <v>SG558</v>
          </cell>
          <cell r="G101">
            <v>201711</v>
          </cell>
          <cell r="M101">
            <v>-205703.34</v>
          </cell>
          <cell r="O101">
            <v>43151</v>
          </cell>
          <cell r="Q101" t="str">
            <v>Staff Accommodation - TVHA</v>
          </cell>
          <cell r="R101" t="str">
            <v>Balance Sheet</v>
          </cell>
        </row>
        <row r="102">
          <cell r="C102" t="str">
            <v>Allen Lane Ltd</v>
          </cell>
          <cell r="D102" t="str">
            <v>Credit 26.10.17A</v>
          </cell>
          <cell r="G102">
            <v>201711</v>
          </cell>
          <cell r="M102">
            <v>-28173.919999999998</v>
          </cell>
          <cell r="O102">
            <v>43137</v>
          </cell>
          <cell r="Q102" t="str">
            <v>Interim Contractors Agency</v>
          </cell>
          <cell r="R102" t="str">
            <v>Finance and Procurement</v>
          </cell>
        </row>
        <row r="103">
          <cell r="C103" t="str">
            <v>Cerner Limited</v>
          </cell>
          <cell r="D103">
            <v>101356696</v>
          </cell>
          <cell r="G103">
            <v>201711</v>
          </cell>
          <cell r="M103">
            <v>-192200.06</v>
          </cell>
          <cell r="O103">
            <v>43172</v>
          </cell>
          <cell r="Q103" t="str">
            <v>Comp Software Maintenance</v>
          </cell>
          <cell r="R103" t="str">
            <v>IT, Informatics &amp; Telecomms</v>
          </cell>
        </row>
        <row r="104">
          <cell r="C104" t="str">
            <v>Cerner Limited</v>
          </cell>
          <cell r="D104">
            <v>101356695</v>
          </cell>
          <cell r="G104">
            <v>201711</v>
          </cell>
          <cell r="M104">
            <v>-83828.259999999995</v>
          </cell>
          <cell r="O104">
            <v>43172</v>
          </cell>
          <cell r="Q104" t="str">
            <v>Comp Software Maintenance</v>
          </cell>
          <cell r="R104" t="str">
            <v>IT, Informatics &amp; Telecomms</v>
          </cell>
        </row>
        <row r="105">
          <cell r="C105" t="str">
            <v>Opcare Ltd</v>
          </cell>
          <cell r="D105" t="str">
            <v>OP-SI-005426</v>
          </cell>
          <cell r="G105">
            <v>201711</v>
          </cell>
          <cell r="M105">
            <v>-196890.08</v>
          </cell>
          <cell r="O105">
            <v>43154</v>
          </cell>
          <cell r="Q105" t="str">
            <v>Purch of Non NHS Healthcare</v>
          </cell>
          <cell r="R105" t="str">
            <v>Rehab &amp; Adult Therapy Services</v>
          </cell>
        </row>
        <row r="106">
          <cell r="C106" t="str">
            <v>Opcare Ltd</v>
          </cell>
          <cell r="D106" t="str">
            <v>OP-SI-005547</v>
          </cell>
          <cell r="G106">
            <v>201711</v>
          </cell>
          <cell r="M106">
            <v>-196890.08</v>
          </cell>
          <cell r="O106">
            <v>43161</v>
          </cell>
          <cell r="Q106" t="str">
            <v>Purch of Non NHS Healthcare</v>
          </cell>
          <cell r="R106" t="str">
            <v>Rehab &amp; Adult Therapy Services</v>
          </cell>
        </row>
        <row r="107">
          <cell r="C107" t="str">
            <v>Sanctuary Personnel Ltd</v>
          </cell>
          <cell r="D107" t="str">
            <v>STG5-190642</v>
          </cell>
          <cell r="G107">
            <v>201711</v>
          </cell>
          <cell r="M107">
            <v>-43419.18</v>
          </cell>
          <cell r="O107">
            <v>43161</v>
          </cell>
          <cell r="Q107" t="str">
            <v>Nursing Qualified - Agency</v>
          </cell>
          <cell r="R107" t="str">
            <v>Offender Healthcare HMPW</v>
          </cell>
        </row>
        <row r="108">
          <cell r="C108" t="str">
            <v>Ministry of Justice</v>
          </cell>
          <cell r="D108">
            <v>2128739</v>
          </cell>
          <cell r="G108">
            <v>201711</v>
          </cell>
          <cell r="M108">
            <v>-63102.81</v>
          </cell>
          <cell r="O108">
            <v>43161</v>
          </cell>
          <cell r="Q108" t="str">
            <v>Security Services</v>
          </cell>
          <cell r="R108" t="str">
            <v>Offender Healthcare HMPW</v>
          </cell>
        </row>
        <row r="109">
          <cell r="C109" t="str">
            <v>Care Providers Recruitment Ltd</v>
          </cell>
          <cell r="D109" t="str">
            <v>STG5-190636</v>
          </cell>
          <cell r="G109">
            <v>201711</v>
          </cell>
          <cell r="M109">
            <v>-54501.59</v>
          </cell>
          <cell r="O109">
            <v>43161</v>
          </cell>
          <cell r="Q109" t="str">
            <v>Nursing Qualified - Agency</v>
          </cell>
          <cell r="R109" t="str">
            <v>Paediatric Surgery</v>
          </cell>
        </row>
        <row r="110">
          <cell r="C110" t="str">
            <v>Care Providers Recruitment Ltd</v>
          </cell>
          <cell r="D110" t="str">
            <v>STG5-191363</v>
          </cell>
          <cell r="G110">
            <v>201711</v>
          </cell>
          <cell r="M110">
            <v>-65292.54</v>
          </cell>
          <cell r="O110">
            <v>43161</v>
          </cell>
          <cell r="Q110" t="str">
            <v>Nursing Qualified - Agency</v>
          </cell>
          <cell r="R110" t="str">
            <v>Emergency Department</v>
          </cell>
        </row>
        <row r="111">
          <cell r="C111" t="str">
            <v>Care Providers Recruitment Ltd</v>
          </cell>
          <cell r="D111" t="str">
            <v>STG5-189265</v>
          </cell>
          <cell r="G111">
            <v>201711</v>
          </cell>
          <cell r="M111">
            <v>-47378.17</v>
          </cell>
          <cell r="O111">
            <v>43144</v>
          </cell>
          <cell r="Q111" t="str">
            <v>Nursing Qualified - Agency</v>
          </cell>
          <cell r="R111" t="str">
            <v>Emergency Department</v>
          </cell>
        </row>
        <row r="112">
          <cell r="C112" t="str">
            <v>Care Providers Recruitment Ltd</v>
          </cell>
          <cell r="D112" t="str">
            <v>STG5-189978</v>
          </cell>
          <cell r="G112">
            <v>201711</v>
          </cell>
          <cell r="M112">
            <v>-65528.38</v>
          </cell>
          <cell r="O112">
            <v>43144</v>
          </cell>
          <cell r="Q112" t="str">
            <v>Nursing Qualified - Agency</v>
          </cell>
          <cell r="R112" t="str">
            <v>Neonatal</v>
          </cell>
        </row>
        <row r="113">
          <cell r="C113" t="str">
            <v>Corona Energy Retail 4 Limited</v>
          </cell>
          <cell r="D113">
            <v>12637678</v>
          </cell>
          <cell r="G113">
            <v>201711</v>
          </cell>
          <cell r="M113">
            <v>-102404.64</v>
          </cell>
          <cell r="O113">
            <v>43160</v>
          </cell>
          <cell r="Q113" t="str">
            <v>Firm Gas</v>
          </cell>
          <cell r="R113" t="str">
            <v>Energy &amp; Engineering</v>
          </cell>
        </row>
        <row r="114">
          <cell r="C114" t="str">
            <v>Corona Energy Retail 4 Limited</v>
          </cell>
          <cell r="D114">
            <v>12637738</v>
          </cell>
          <cell r="G114">
            <v>201711</v>
          </cell>
          <cell r="M114">
            <v>-192447.49</v>
          </cell>
          <cell r="O114">
            <v>43160</v>
          </cell>
          <cell r="Q114" t="str">
            <v>Firm Gas</v>
          </cell>
          <cell r="R114" t="str">
            <v>Energy &amp; Engineering</v>
          </cell>
        </row>
        <row r="115">
          <cell r="C115" t="str">
            <v>Corona Energy Retail 4 Limited</v>
          </cell>
          <cell r="D115">
            <v>12760884</v>
          </cell>
          <cell r="G115">
            <v>201711</v>
          </cell>
          <cell r="M115">
            <v>-124750.68</v>
          </cell>
          <cell r="O115">
            <v>43160</v>
          </cell>
          <cell r="Q115" t="str">
            <v>Firm Gas</v>
          </cell>
          <cell r="R115" t="str">
            <v>Energy &amp; Engineering</v>
          </cell>
        </row>
        <row r="116">
          <cell r="C116" t="str">
            <v>Abbvie Limited</v>
          </cell>
          <cell r="D116">
            <v>671070553</v>
          </cell>
          <cell r="G116">
            <v>201711</v>
          </cell>
          <cell r="M116">
            <v>-91012.68</v>
          </cell>
          <cell r="O116">
            <v>43157</v>
          </cell>
          <cell r="Q116" t="str">
            <v>Drug Wholesale</v>
          </cell>
          <cell r="R116" t="str">
            <v>Pharmacy</v>
          </cell>
        </row>
        <row r="117">
          <cell r="C117" t="str">
            <v>Abbvie Limited</v>
          </cell>
          <cell r="D117">
            <v>671070303</v>
          </cell>
          <cell r="G117">
            <v>201711</v>
          </cell>
          <cell r="M117">
            <v>-41369.4</v>
          </cell>
          <cell r="O117">
            <v>43157</v>
          </cell>
          <cell r="Q117" t="str">
            <v>Drug Wholesale</v>
          </cell>
          <cell r="R117" t="str">
            <v>Pharmacy</v>
          </cell>
        </row>
        <row r="118">
          <cell r="C118" t="str">
            <v>Alcura UK Limited</v>
          </cell>
          <cell r="D118" t="str">
            <v>SI180015483</v>
          </cell>
          <cell r="G118">
            <v>201711</v>
          </cell>
          <cell r="M118">
            <v>-43488</v>
          </cell>
          <cell r="O118">
            <v>43157</v>
          </cell>
          <cell r="Q118" t="str">
            <v>Drug Wholesale</v>
          </cell>
          <cell r="R118" t="str">
            <v>Pharmacy</v>
          </cell>
        </row>
        <row r="119">
          <cell r="C119" t="str">
            <v>Checkmate Fire Solutions Ltd</v>
          </cell>
          <cell r="D119" t="str">
            <v>SE/3250/5532</v>
          </cell>
          <cell r="G119">
            <v>201711</v>
          </cell>
          <cell r="M119">
            <v>-34208.57</v>
          </cell>
          <cell r="O119">
            <v>43161</v>
          </cell>
          <cell r="Q119" t="str">
            <v>Contract Services Building</v>
          </cell>
          <cell r="R119" t="str">
            <v>Capital</v>
          </cell>
        </row>
        <row r="120">
          <cell r="C120" t="str">
            <v>ERS Medical</v>
          </cell>
          <cell r="D120" t="str">
            <v>INV-000000996</v>
          </cell>
          <cell r="G120">
            <v>201711</v>
          </cell>
          <cell r="M120">
            <v>-114782.33</v>
          </cell>
          <cell r="O120">
            <v>43172</v>
          </cell>
          <cell r="Q120" t="str">
            <v>Carriage Charges Non Medical</v>
          </cell>
          <cell r="R120" t="str">
            <v>SWLP Central Reception</v>
          </cell>
        </row>
        <row r="121">
          <cell r="C121" t="str">
            <v>TFS Healthcare Limited</v>
          </cell>
          <cell r="D121" t="str">
            <v>STG5-189984</v>
          </cell>
          <cell r="G121">
            <v>201711</v>
          </cell>
          <cell r="M121">
            <v>-33991.31</v>
          </cell>
          <cell r="O121">
            <v>43161</v>
          </cell>
          <cell r="Q121" t="str">
            <v>Nursing Qualified - Agency</v>
          </cell>
          <cell r="R121" t="str">
            <v>Cardiology CAG</v>
          </cell>
        </row>
        <row r="122">
          <cell r="C122" t="str">
            <v>Assurance Nursing &amp; Employment Agency</v>
          </cell>
          <cell r="D122" t="str">
            <v>STG5-189266</v>
          </cell>
          <cell r="G122">
            <v>201711</v>
          </cell>
          <cell r="M122">
            <v>-26234.26</v>
          </cell>
          <cell r="O122">
            <v>43161</v>
          </cell>
          <cell r="Q122" t="str">
            <v>Nursing Qualified - Agency</v>
          </cell>
          <cell r="R122" t="str">
            <v>Rehab &amp; Adult Therapy Services</v>
          </cell>
        </row>
        <row r="123">
          <cell r="C123" t="str">
            <v>Assurance Nursing &amp; Employment Agency</v>
          </cell>
          <cell r="D123" t="str">
            <v>STG5-190637</v>
          </cell>
          <cell r="G123">
            <v>201711</v>
          </cell>
          <cell r="M123">
            <v>-32903.040000000001</v>
          </cell>
          <cell r="O123">
            <v>43161</v>
          </cell>
          <cell r="Q123" t="str">
            <v>Nursing Qualified - Agency</v>
          </cell>
          <cell r="R123" t="str">
            <v>Acute Medicine</v>
          </cell>
        </row>
        <row r="124">
          <cell r="C124" t="str">
            <v>TP Leasing Limited</v>
          </cell>
          <cell r="D124">
            <v>901145</v>
          </cell>
          <cell r="G124">
            <v>201711</v>
          </cell>
          <cell r="M124">
            <v>-50052.2</v>
          </cell>
          <cell r="O124">
            <v>43161</v>
          </cell>
          <cell r="Q124" t="str">
            <v>M &amp; S Eqpt Leasing &amp; Hire</v>
          </cell>
          <cell r="R124" t="str">
            <v>Gastro and Endoscopy</v>
          </cell>
        </row>
        <row r="125">
          <cell r="C125" t="str">
            <v>TP Leasing Limited</v>
          </cell>
          <cell r="D125">
            <v>901064</v>
          </cell>
          <cell r="G125">
            <v>201711</v>
          </cell>
          <cell r="M125">
            <v>-71943.97</v>
          </cell>
          <cell r="O125">
            <v>43154</v>
          </cell>
          <cell r="Q125" t="str">
            <v>M &amp; S Eqpt Leasing &amp; Hire</v>
          </cell>
          <cell r="R125" t="str">
            <v>Energy &amp; Engineering</v>
          </cell>
        </row>
        <row r="126">
          <cell r="C126" t="str">
            <v>Viapath Analytics LLP</v>
          </cell>
          <cell r="D126">
            <v>91442537</v>
          </cell>
          <cell r="G126">
            <v>201711</v>
          </cell>
          <cell r="M126">
            <v>-44327.59</v>
          </cell>
          <cell r="O126">
            <v>43161</v>
          </cell>
          <cell r="Q126" t="str">
            <v>Purch of Non NHS Healthcare</v>
          </cell>
          <cell r="R126" t="str">
            <v>SWLP Biochemistry</v>
          </cell>
        </row>
        <row r="127">
          <cell r="C127" t="str">
            <v>Direct Healthcare Group</v>
          </cell>
          <cell r="D127">
            <v>39497</v>
          </cell>
          <cell r="G127">
            <v>201711</v>
          </cell>
          <cell r="M127">
            <v>-42263.28</v>
          </cell>
          <cell r="O127">
            <v>43172</v>
          </cell>
          <cell r="Q127" t="str">
            <v>M &amp; S Equipment</v>
          </cell>
          <cell r="R127" t="str">
            <v>Medical Physics</v>
          </cell>
        </row>
        <row r="128">
          <cell r="C128" t="str">
            <v>Premaitha Health</v>
          </cell>
          <cell r="D128" t="str">
            <v>INV-PRE151031</v>
          </cell>
          <cell r="G128">
            <v>201711</v>
          </cell>
          <cell r="M128">
            <v>-43088.4</v>
          </cell>
          <cell r="O128">
            <v>43161</v>
          </cell>
          <cell r="Q128" t="str">
            <v>Consultancy Services</v>
          </cell>
          <cell r="R128" t="str">
            <v>Obstetrics</v>
          </cell>
        </row>
        <row r="129">
          <cell r="C129" t="str">
            <v>EMS Healthcare Ltd</v>
          </cell>
          <cell r="D129" t="str">
            <v>INV0000387</v>
          </cell>
          <cell r="G129">
            <v>201711</v>
          </cell>
          <cell r="M129">
            <v>-31510.3</v>
          </cell>
          <cell r="O129">
            <v>43161</v>
          </cell>
          <cell r="Q129" t="str">
            <v>Contract Services Building</v>
          </cell>
          <cell r="R129" t="str">
            <v>Capital</v>
          </cell>
        </row>
        <row r="130">
          <cell r="C130" t="str">
            <v>TIAA Ltd</v>
          </cell>
          <cell r="D130" t="str">
            <v>180101/ 130</v>
          </cell>
          <cell r="G130">
            <v>201711</v>
          </cell>
          <cell r="M130">
            <v>-42120</v>
          </cell>
          <cell r="O130">
            <v>43161</v>
          </cell>
          <cell r="Q130" t="str">
            <v>Auditors Remuneration</v>
          </cell>
          <cell r="R130" t="str">
            <v>Finance and Procurement</v>
          </cell>
        </row>
        <row r="131">
          <cell r="C131" t="str">
            <v>GPF Lewis plc</v>
          </cell>
          <cell r="D131">
            <v>500840</v>
          </cell>
          <cell r="G131">
            <v>201711</v>
          </cell>
          <cell r="M131">
            <v>-40567.300000000003</v>
          </cell>
          <cell r="O131">
            <v>43172</v>
          </cell>
          <cell r="Q131" t="str">
            <v>Contract Services Building</v>
          </cell>
          <cell r="R131" t="str">
            <v>Capital</v>
          </cell>
        </row>
        <row r="132">
          <cell r="C132" t="str">
            <v>Lloyds Pharmacy Clinical Homecare Limited</v>
          </cell>
          <cell r="D132" t="str">
            <v>SINV2743066</v>
          </cell>
          <cell r="G132">
            <v>201711</v>
          </cell>
          <cell r="M132">
            <v>-35007.86</v>
          </cell>
          <cell r="O132">
            <v>43172</v>
          </cell>
          <cell r="Q132" t="str">
            <v>JAC Purchases</v>
          </cell>
          <cell r="R132" t="str">
            <v>Balance Sheet</v>
          </cell>
        </row>
        <row r="133">
          <cell r="C133" t="str">
            <v>247 Time Limited</v>
          </cell>
          <cell r="D133" t="str">
            <v>AHP-PAYE W/E 11/02/2018</v>
          </cell>
          <cell r="G133">
            <v>201711</v>
          </cell>
          <cell r="M133">
            <v>-25980.33</v>
          </cell>
          <cell r="O133">
            <v>43151</v>
          </cell>
          <cell r="Q133" t="str">
            <v>Radiographer Agency</v>
          </cell>
          <cell r="R133" t="str">
            <v>Imaging</v>
          </cell>
        </row>
        <row r="134">
          <cell r="C134" t="str">
            <v>St Vincent's Health &amp; Public Sector Ltd</v>
          </cell>
          <cell r="D134">
            <v>978</v>
          </cell>
          <cell r="G134">
            <v>201711</v>
          </cell>
          <cell r="M134">
            <v>-72066</v>
          </cell>
          <cell r="O134">
            <v>43160</v>
          </cell>
          <cell r="Q134" t="str">
            <v>Consultancy Services</v>
          </cell>
          <cell r="R134" t="str">
            <v>Capital</v>
          </cell>
        </row>
        <row r="135">
          <cell r="C135" t="str">
            <v>St Vincent's Health &amp; Public Sector Ltd</v>
          </cell>
          <cell r="D135">
            <v>977</v>
          </cell>
          <cell r="G135">
            <v>201711</v>
          </cell>
          <cell r="M135">
            <v>-139730.4</v>
          </cell>
          <cell r="O135">
            <v>43160</v>
          </cell>
          <cell r="Q135" t="str">
            <v>Consultancy Services</v>
          </cell>
          <cell r="R135" t="str">
            <v>Capital</v>
          </cell>
        </row>
        <row r="136">
          <cell r="C136" t="str">
            <v>St Vincent's Health &amp; Public Sector Ltd</v>
          </cell>
          <cell r="D136">
            <v>982</v>
          </cell>
          <cell r="G136">
            <v>201711</v>
          </cell>
          <cell r="M136">
            <v>-185228.4</v>
          </cell>
          <cell r="O136">
            <v>43160</v>
          </cell>
          <cell r="Q136" t="str">
            <v>Consultancy Services</v>
          </cell>
          <cell r="R136" t="str">
            <v>Capital</v>
          </cell>
        </row>
        <row r="137">
          <cell r="C137" t="str">
            <v>St Vincent's Health &amp; Public Sector Ltd</v>
          </cell>
          <cell r="D137">
            <v>981</v>
          </cell>
          <cell r="G137">
            <v>201711</v>
          </cell>
          <cell r="M137">
            <v>-41707.199999999997</v>
          </cell>
          <cell r="O137">
            <v>43160</v>
          </cell>
          <cell r="Q137" t="str">
            <v>Consultancy Services</v>
          </cell>
          <cell r="R137" t="str">
            <v>Capital</v>
          </cell>
        </row>
        <row r="138">
          <cell r="C138" t="str">
            <v>St Vincent's Health &amp; Public Sector Ltd</v>
          </cell>
          <cell r="D138">
            <v>979</v>
          </cell>
          <cell r="G138">
            <v>201711</v>
          </cell>
          <cell r="M138">
            <v>-37962</v>
          </cell>
          <cell r="O138">
            <v>43160</v>
          </cell>
          <cell r="Q138" t="str">
            <v>Consultancy Services</v>
          </cell>
          <cell r="R138" t="str">
            <v>Capital</v>
          </cell>
        </row>
        <row r="139">
          <cell r="C139" t="str">
            <v>St Vincent's Health &amp; Public Sector Ltd</v>
          </cell>
          <cell r="D139">
            <v>980</v>
          </cell>
          <cell r="G139">
            <v>201711</v>
          </cell>
          <cell r="M139">
            <v>-180830.4</v>
          </cell>
          <cell r="O139">
            <v>43160</v>
          </cell>
          <cell r="Q139" t="str">
            <v>Consultancy Services</v>
          </cell>
          <cell r="R139" t="str">
            <v>Capital</v>
          </cell>
        </row>
        <row r="140">
          <cell r="C140" t="str">
            <v>St Vincent's Health &amp; Public Sector Ltd</v>
          </cell>
          <cell r="D140">
            <v>976</v>
          </cell>
          <cell r="G140">
            <v>201711</v>
          </cell>
          <cell r="M140">
            <v>-119895.6</v>
          </cell>
          <cell r="O140">
            <v>43160</v>
          </cell>
          <cell r="Q140" t="str">
            <v>Consultancy Services</v>
          </cell>
          <cell r="R140" t="str">
            <v>Capital</v>
          </cell>
        </row>
        <row r="141">
          <cell r="C141" t="str">
            <v>Clarke Construction ( Services ) Limited</v>
          </cell>
          <cell r="D141" t="str">
            <v>17-13598</v>
          </cell>
          <cell r="G141">
            <v>201711</v>
          </cell>
          <cell r="M141">
            <v>-33833.11</v>
          </cell>
          <cell r="O141">
            <v>43161</v>
          </cell>
          <cell r="Q141" t="str">
            <v>Contract Services Building</v>
          </cell>
          <cell r="R141" t="str">
            <v>Capital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"/>
  <sheetViews>
    <sheetView tabSelected="1" zoomScale="75" zoomScaleNormal="75" workbookViewId="0">
      <pane ySplit="5" topLeftCell="A6" activePane="bottomLeft" state="frozen"/>
      <selection pane="bottomLeft" activeCell="A4" sqref="A4"/>
    </sheetView>
  </sheetViews>
  <sheetFormatPr defaultRowHeight="14.4" x14ac:dyDescent="0.3"/>
  <cols>
    <col min="1" max="1" width="12.109375" customWidth="1"/>
    <col min="2" max="2" width="6.109375" bestFit="1" customWidth="1"/>
    <col min="3" max="3" width="11.6640625" style="1" bestFit="1" customWidth="1"/>
    <col min="4" max="4" width="9.5546875" bestFit="1" customWidth="1"/>
    <col min="5" max="5" width="36.109375" customWidth="1"/>
    <col min="6" max="6" width="53.6640625" style="4" customWidth="1"/>
    <col min="7" max="7" width="13.77734375" style="11" bestFit="1" customWidth="1"/>
    <col min="8" max="8" width="29.109375" bestFit="1" customWidth="1"/>
    <col min="9" max="9" width="37.109375" customWidth="1"/>
    <col min="10" max="10" width="34.77734375" customWidth="1"/>
  </cols>
  <sheetData>
    <row r="1" spans="1:10" x14ac:dyDescent="0.3">
      <c r="A1" s="6" t="s">
        <v>30</v>
      </c>
    </row>
    <row r="2" spans="1:10" x14ac:dyDescent="0.3">
      <c r="A2" t="s">
        <v>22</v>
      </c>
    </row>
    <row r="3" spans="1:10" ht="18" x14ac:dyDescent="0.35">
      <c r="A3" s="10" t="s">
        <v>32</v>
      </c>
    </row>
    <row r="5" spans="1:10" ht="28.8" x14ac:dyDescent="0.3">
      <c r="A5" s="7" t="s">
        <v>0</v>
      </c>
      <c r="B5" s="7" t="s">
        <v>1</v>
      </c>
      <c r="C5" s="8" t="s">
        <v>28</v>
      </c>
      <c r="D5" s="7" t="s">
        <v>7</v>
      </c>
      <c r="E5" s="7" t="s">
        <v>4</v>
      </c>
      <c r="F5" s="14" t="s">
        <v>29</v>
      </c>
      <c r="G5" s="12" t="s">
        <v>5</v>
      </c>
      <c r="H5" s="7" t="s">
        <v>2</v>
      </c>
      <c r="I5" s="7" t="s">
        <v>3</v>
      </c>
      <c r="J5" s="9" t="s">
        <v>6</v>
      </c>
    </row>
    <row r="6" spans="1:10" x14ac:dyDescent="0.3">
      <c r="A6" s="2" t="s">
        <v>9</v>
      </c>
      <c r="B6" s="2" t="s">
        <v>10</v>
      </c>
      <c r="C6" s="1">
        <f>'[1](1) AP 9600 &amp; 9620'!O13</f>
        <v>43161</v>
      </c>
      <c r="D6">
        <f>'[1](1) AP 9600 &amp; 9620'!G13</f>
        <v>201711</v>
      </c>
      <c r="E6" t="str">
        <f>'[1](1) AP 9600 &amp; 9620'!C13</f>
        <v>Beckman Coulter United Kingdom Limited</v>
      </c>
      <c r="F6" s="4">
        <f>'[1](1) AP 9600 &amp; 9620'!D13</f>
        <v>1398426</v>
      </c>
      <c r="G6" s="5">
        <f>-'[1](1) AP 9600 &amp; 9620'!M13</f>
        <v>96707.39</v>
      </c>
      <c r="H6" t="str">
        <f>'[1](1) AP 9600 &amp; 9620'!Q13</f>
        <v>Lab Equipment</v>
      </c>
      <c r="I6" t="str">
        <f>'[1](1) AP 9600 &amp; 9620'!R13</f>
        <v>SWLP Biochemistry</v>
      </c>
      <c r="J6" s="5"/>
    </row>
    <row r="7" spans="1:10" x14ac:dyDescent="0.3">
      <c r="A7" s="2" t="s">
        <v>9</v>
      </c>
      <c r="B7" s="2" t="s">
        <v>10</v>
      </c>
      <c r="C7" s="1">
        <f>'[1](1) AP 9600 &amp; 9620'!O14</f>
        <v>43161</v>
      </c>
      <c r="D7">
        <f>'[1](1) AP 9600 &amp; 9620'!G14</f>
        <v>201711</v>
      </c>
      <c r="E7" t="str">
        <f>'[1](1) AP 9600 &amp; 9620'!C14</f>
        <v>Becton Dickinson UK Ltd</v>
      </c>
      <c r="F7" s="4">
        <f>'[1](1) AP 9600 &amp; 9620'!D14</f>
        <v>150042871</v>
      </c>
      <c r="G7" s="5">
        <f>-'[1](1) AP 9600 &amp; 9620'!M14</f>
        <v>62173.2</v>
      </c>
      <c r="H7" t="str">
        <f>'[1](1) AP 9600 &amp; 9620'!Q14</f>
        <v>Purch of Non NHS Healthcare</v>
      </c>
      <c r="I7" t="str">
        <f>'[1](1) AP 9600 &amp; 9620'!R14</f>
        <v>SWLP Microbiology</v>
      </c>
      <c r="J7" s="5"/>
    </row>
    <row r="8" spans="1:10" x14ac:dyDescent="0.3">
      <c r="A8" s="2" t="s">
        <v>9</v>
      </c>
      <c r="B8" s="2" t="s">
        <v>10</v>
      </c>
      <c r="C8" s="1">
        <f>'[1](1) AP 9600 &amp; 9620'!O15</f>
        <v>43161</v>
      </c>
      <c r="D8">
        <f>'[1](1) AP 9600 &amp; 9620'!G15</f>
        <v>201711</v>
      </c>
      <c r="E8" t="str">
        <f>'[1](1) AP 9600 &amp; 9620'!C15</f>
        <v>Becton Dickinson UK Ltd</v>
      </c>
      <c r="F8" s="4">
        <f>'[1](1) AP 9600 &amp; 9620'!D15</f>
        <v>150025244</v>
      </c>
      <c r="G8" s="5">
        <f>-'[1](1) AP 9600 &amp; 9620'!M15</f>
        <v>53222.400000000001</v>
      </c>
      <c r="H8" t="str">
        <f>'[1](1) AP 9600 &amp; 9620'!Q15</f>
        <v>Purch of Non NHS Healthcare</v>
      </c>
      <c r="I8" t="str">
        <f>'[1](1) AP 9600 &amp; 9620'!R15</f>
        <v>SWLP Microbiology</v>
      </c>
      <c r="J8" s="5"/>
    </row>
    <row r="9" spans="1:10" x14ac:dyDescent="0.3">
      <c r="A9" s="2" t="s">
        <v>9</v>
      </c>
      <c r="B9" s="2" t="s">
        <v>10</v>
      </c>
      <c r="C9" s="1">
        <f>'[1](1) AP 9600 &amp; 9620'!O16</f>
        <v>43186</v>
      </c>
      <c r="D9">
        <f>'[1](1) AP 9600 &amp; 9620'!G16</f>
        <v>201711</v>
      </c>
      <c r="E9" t="str">
        <f>'[1](1) AP 9600 &amp; 9620'!C16</f>
        <v>Boston Scientific Ltd</v>
      </c>
      <c r="F9" s="4">
        <f>'[1](1) AP 9600 &amp; 9620'!D16</f>
        <v>7161767973</v>
      </c>
      <c r="G9" s="5">
        <f>-'[1](1) AP 9600 &amp; 9620'!M16</f>
        <v>30420</v>
      </c>
      <c r="H9" t="str">
        <f>'[1](1) AP 9600 &amp; 9620'!Q16</f>
        <v>Ventricular Implantable Defibrilators</v>
      </c>
      <c r="I9" t="str">
        <f>'[1](1) AP 9600 &amp; 9620'!R16</f>
        <v>Cardiology CAG</v>
      </c>
      <c r="J9" s="5"/>
    </row>
    <row r="10" spans="1:10" x14ac:dyDescent="0.3">
      <c r="A10" s="2" t="s">
        <v>9</v>
      </c>
      <c r="B10" s="2" t="s">
        <v>10</v>
      </c>
      <c r="C10" s="1">
        <f>'[1](1) AP 9600 &amp; 9620'!O17</f>
        <v>43161</v>
      </c>
      <c r="D10">
        <f>'[1](1) AP 9600 &amp; 9620'!G17</f>
        <v>201711</v>
      </c>
      <c r="E10" t="str">
        <f>'[1](1) AP 9600 &amp; 9620'!C17</f>
        <v>Boston Scientific Ltd</v>
      </c>
      <c r="F10" s="4">
        <f>'[1](1) AP 9600 &amp; 9620'!D17</f>
        <v>7161745144</v>
      </c>
      <c r="G10" s="5">
        <f>-'[1](1) AP 9600 &amp; 9620'!M17</f>
        <v>91644</v>
      </c>
      <c r="H10" t="str">
        <f>'[1](1) AP 9600 &amp; 9620'!Q17</f>
        <v>Ventricular Implantable Defibrilators</v>
      </c>
      <c r="I10" t="str">
        <f>'[1](1) AP 9600 &amp; 9620'!R17</f>
        <v>Cardiology CAG</v>
      </c>
      <c r="J10" s="5"/>
    </row>
    <row r="11" spans="1:10" x14ac:dyDescent="0.3">
      <c r="A11" s="2" t="s">
        <v>9</v>
      </c>
      <c r="B11" s="2" t="s">
        <v>10</v>
      </c>
      <c r="C11" s="1">
        <f>'[1](1) AP 9600 &amp; 9620'!O18</f>
        <v>43186</v>
      </c>
      <c r="D11">
        <f>'[1](1) AP 9600 &amp; 9620'!G18</f>
        <v>201711</v>
      </c>
      <c r="E11" t="str">
        <f>'[1](1) AP 9600 &amp; 9620'!C18</f>
        <v>Fresenius Medical Care(UK) Ltd</v>
      </c>
      <c r="F11" s="4">
        <f>'[1](1) AP 9600 &amp; 9620'!D18</f>
        <v>1050711685</v>
      </c>
      <c r="G11" s="5">
        <f>-'[1](1) AP 9600 &amp; 9620'!M18</f>
        <v>136561.25</v>
      </c>
      <c r="H11" t="str">
        <f>'[1](1) AP 9600 &amp; 9620'!Q18</f>
        <v>M &amp; S Other Consumables</v>
      </c>
      <c r="I11" t="str">
        <f>'[1](1) AP 9600 &amp; 9620'!R18</f>
        <v>Renal</v>
      </c>
      <c r="J11" s="5"/>
    </row>
    <row r="12" spans="1:10" x14ac:dyDescent="0.3">
      <c r="A12" s="2" t="s">
        <v>9</v>
      </c>
      <c r="B12" s="2" t="s">
        <v>10</v>
      </c>
      <c r="C12" s="1">
        <f>'[1](1) AP 9600 &amp; 9620'!O19</f>
        <v>43186</v>
      </c>
      <c r="D12">
        <f>'[1](1) AP 9600 &amp; 9620'!G19</f>
        <v>201711</v>
      </c>
      <c r="E12" t="str">
        <f>'[1](1) AP 9600 &amp; 9620'!C19</f>
        <v>Fresenius Medical Care(UK) Ltd</v>
      </c>
      <c r="F12" s="4">
        <f>'[1](1) AP 9600 &amp; 9620'!D19</f>
        <v>1050711731</v>
      </c>
      <c r="G12" s="5">
        <f>-'[1](1) AP 9600 &amp; 9620'!M19</f>
        <v>42594.64</v>
      </c>
      <c r="H12" t="str">
        <f>'[1](1) AP 9600 &amp; 9620'!Q19</f>
        <v>Other Contract Clinical Services</v>
      </c>
      <c r="I12" t="str">
        <f>'[1](1) AP 9600 &amp; 9620'!R19</f>
        <v>Renal</v>
      </c>
      <c r="J12" s="5"/>
    </row>
    <row r="13" spans="1:10" x14ac:dyDescent="0.3">
      <c r="A13" s="2" t="s">
        <v>9</v>
      </c>
      <c r="B13" s="2" t="s">
        <v>10</v>
      </c>
      <c r="C13" s="1">
        <f>'[1](1) AP 9600 &amp; 9620'!O20</f>
        <v>43186</v>
      </c>
      <c r="D13">
        <f>'[1](1) AP 9600 &amp; 9620'!G20</f>
        <v>201711</v>
      </c>
      <c r="E13" t="str">
        <f>'[1](1) AP 9600 &amp; 9620'!C20</f>
        <v>Fresenius Medical Care(UK) Ltd</v>
      </c>
      <c r="F13" s="4">
        <f>'[1](1) AP 9600 &amp; 9620'!D20</f>
        <v>1050711728</v>
      </c>
      <c r="G13" s="5">
        <f>-'[1](1) AP 9600 &amp; 9620'!M20</f>
        <v>64311.12</v>
      </c>
      <c r="H13" t="str">
        <f>'[1](1) AP 9600 &amp; 9620'!Q20</f>
        <v>Other Contract Clinical Services</v>
      </c>
      <c r="I13" t="str">
        <f>'[1](1) AP 9600 &amp; 9620'!R20</f>
        <v>Renal</v>
      </c>
      <c r="J13" s="5"/>
    </row>
    <row r="14" spans="1:10" x14ac:dyDescent="0.3">
      <c r="A14" s="2" t="s">
        <v>9</v>
      </c>
      <c r="B14" s="2" t="s">
        <v>10</v>
      </c>
      <c r="C14" s="1">
        <f>'[1](1) AP 9600 &amp; 9620'!O21</f>
        <v>43186</v>
      </c>
      <c r="D14">
        <f>'[1](1) AP 9600 &amp; 9620'!G21</f>
        <v>201711</v>
      </c>
      <c r="E14" t="str">
        <f>'[1](1) AP 9600 &amp; 9620'!C21</f>
        <v>Fresenius Medical Care(UK) Ltd</v>
      </c>
      <c r="F14" s="4">
        <f>'[1](1) AP 9600 &amp; 9620'!D21</f>
        <v>1050711690</v>
      </c>
      <c r="G14" s="5">
        <f>-'[1](1) AP 9600 &amp; 9620'!M21</f>
        <v>90447.46</v>
      </c>
      <c r="H14" t="str">
        <f>'[1](1) AP 9600 &amp; 9620'!Q21</f>
        <v>M &amp; S Other Consumables</v>
      </c>
      <c r="I14" t="str">
        <f>'[1](1) AP 9600 &amp; 9620'!R21</f>
        <v>Renal</v>
      </c>
      <c r="J14" s="5"/>
    </row>
    <row r="15" spans="1:10" x14ac:dyDescent="0.3">
      <c r="A15" s="2" t="s">
        <v>9</v>
      </c>
      <c r="B15" s="2" t="s">
        <v>10</v>
      </c>
      <c r="C15" s="1">
        <f>'[1](1) AP 9600 &amp; 9620'!O22</f>
        <v>43161</v>
      </c>
      <c r="D15">
        <f>'[1](1) AP 9600 &amp; 9620'!G22</f>
        <v>201711</v>
      </c>
      <c r="E15" t="str">
        <f>'[1](1) AP 9600 &amp; 9620'!C22</f>
        <v>Genzyme Therapeutics Ltd</v>
      </c>
      <c r="F15" s="4">
        <f>'[1](1) AP 9600 &amp; 9620'!D22</f>
        <v>9103011980</v>
      </c>
      <c r="G15" s="5">
        <f>-'[1](1) AP 9600 &amp; 9620'!M22</f>
        <v>126810</v>
      </c>
      <c r="H15" t="str">
        <f>'[1](1) AP 9600 &amp; 9620'!Q22</f>
        <v>JAC Purchases</v>
      </c>
      <c r="I15" t="str">
        <f>'[1](1) AP 9600 &amp; 9620'!R22</f>
        <v>Balance Sheet</v>
      </c>
      <c r="J15" s="5"/>
    </row>
    <row r="16" spans="1:10" x14ac:dyDescent="0.3">
      <c r="A16" s="2" t="s">
        <v>9</v>
      </c>
      <c r="B16" s="2" t="s">
        <v>10</v>
      </c>
      <c r="C16" s="1">
        <f>'[1](1) AP 9600 &amp; 9620'!O23</f>
        <v>43161</v>
      </c>
      <c r="D16">
        <f>'[1](1) AP 9600 &amp; 9620'!G23</f>
        <v>201711</v>
      </c>
      <c r="E16" t="str">
        <f>'[1](1) AP 9600 &amp; 9620'!C23</f>
        <v>Genzyme Therapeutics Ltd</v>
      </c>
      <c r="F16" s="4">
        <f>'[1](1) AP 9600 &amp; 9620'!D23</f>
        <v>9103012059</v>
      </c>
      <c r="G16" s="5">
        <f>-'[1](1) AP 9600 &amp; 9620'!M23</f>
        <v>118356</v>
      </c>
      <c r="H16" t="str">
        <f>'[1](1) AP 9600 &amp; 9620'!Q23</f>
        <v>JAC Purchases</v>
      </c>
      <c r="I16" t="str">
        <f>'[1](1) AP 9600 &amp; 9620'!R23</f>
        <v>Balance Sheet</v>
      </c>
      <c r="J16" s="5"/>
    </row>
    <row r="17" spans="1:10" x14ac:dyDescent="0.3">
      <c r="A17" s="2" t="s">
        <v>9</v>
      </c>
      <c r="B17" s="2" t="s">
        <v>10</v>
      </c>
      <c r="C17" s="1">
        <f>'[1](1) AP 9600 &amp; 9620'!O24</f>
        <v>43161</v>
      </c>
      <c r="D17">
        <f>'[1](1) AP 9600 &amp; 9620'!G24</f>
        <v>201711</v>
      </c>
      <c r="E17" t="str">
        <f>'[1](1) AP 9600 &amp; 9620'!C24</f>
        <v>Healthcare At Home Limited</v>
      </c>
      <c r="F17" s="4" t="str">
        <f>'[1](1) AP 9600 &amp; 9620'!D24</f>
        <v>OP/6939326</v>
      </c>
      <c r="G17" s="5">
        <f>-'[1](1) AP 9600 &amp; 9620'!M24</f>
        <v>28544.400000000001</v>
      </c>
      <c r="H17" t="str">
        <f>'[1](1) AP 9600 &amp; 9620'!Q24</f>
        <v>Blood Products</v>
      </c>
      <c r="I17" t="str">
        <f>'[1](1) AP 9600 &amp; 9620'!R24</f>
        <v>Clinical Haematology</v>
      </c>
      <c r="J17" s="5"/>
    </row>
    <row r="18" spans="1:10" x14ac:dyDescent="0.3">
      <c r="A18" s="2" t="s">
        <v>9</v>
      </c>
      <c r="B18" s="2" t="s">
        <v>10</v>
      </c>
      <c r="C18" s="1">
        <f>'[1](1) AP 9600 &amp; 9620'!O25</f>
        <v>43154</v>
      </c>
      <c r="D18">
        <f>'[1](1) AP 9600 &amp; 9620'!G25</f>
        <v>201711</v>
      </c>
      <c r="E18" t="str">
        <f>'[1](1) AP 9600 &amp; 9620'!C25</f>
        <v>Healthcare At Home Limited</v>
      </c>
      <c r="F18" s="4" t="str">
        <f>'[1](1) AP 9600 &amp; 9620'!D25</f>
        <v>OP/6852988</v>
      </c>
      <c r="G18" s="5">
        <f>-'[1](1) AP 9600 &amp; 9620'!M25</f>
        <v>29142.3</v>
      </c>
      <c r="H18" t="str">
        <f>'[1](1) AP 9600 &amp; 9620'!Q25</f>
        <v>Blood Products</v>
      </c>
      <c r="I18" t="str">
        <f>'[1](1) AP 9600 &amp; 9620'!R25</f>
        <v>Clinical Haematology</v>
      </c>
      <c r="J18" s="5"/>
    </row>
    <row r="19" spans="1:10" x14ac:dyDescent="0.3">
      <c r="A19" s="2" t="s">
        <v>9</v>
      </c>
      <c r="B19" s="2" t="s">
        <v>10</v>
      </c>
      <c r="C19" s="1">
        <f>'[1](1) AP 9600 &amp; 9620'!O26</f>
        <v>43172</v>
      </c>
      <c r="D19">
        <f>'[1](1) AP 9600 &amp; 9620'!G26</f>
        <v>201711</v>
      </c>
      <c r="E19" t="str">
        <f>'[1](1) AP 9600 &amp; 9620'!C26</f>
        <v>Healthcare At Home Limited</v>
      </c>
      <c r="F19" s="4" t="str">
        <f>'[1](1) AP 9600 &amp; 9620'!D26</f>
        <v>OP/6993720</v>
      </c>
      <c r="G19" s="5">
        <f>-'[1](1) AP 9600 &amp; 9620'!M26</f>
        <v>27120</v>
      </c>
      <c r="H19" t="str">
        <f>'[1](1) AP 9600 &amp; 9620'!Q26</f>
        <v>JAC Purchases</v>
      </c>
      <c r="I19" t="str">
        <f>'[1](1) AP 9600 &amp; 9620'!R26</f>
        <v>Balance Sheet</v>
      </c>
      <c r="J19" s="5"/>
    </row>
    <row r="20" spans="1:10" x14ac:dyDescent="0.3">
      <c r="A20" s="2" t="s">
        <v>9</v>
      </c>
      <c r="B20" s="2" t="s">
        <v>10</v>
      </c>
      <c r="C20" s="1">
        <f>'[1](1) AP 9600 &amp; 9620'!O27</f>
        <v>43160</v>
      </c>
      <c r="D20">
        <f>'[1](1) AP 9600 &amp; 9620'!G27</f>
        <v>201711</v>
      </c>
      <c r="E20" t="str">
        <f>'[1](1) AP 9600 &amp; 9620'!C27</f>
        <v>Johnson and Johnson Medical Ltd</v>
      </c>
      <c r="F20" s="4" t="str">
        <f>'[1](1) AP 9600 &amp; 9620'!D27</f>
        <v>17365543-RI10656</v>
      </c>
      <c r="G20" s="5">
        <f>-'[1](1) AP 9600 &amp; 9620'!M27</f>
        <v>40020</v>
      </c>
      <c r="H20" t="str">
        <f>'[1](1) AP 9600 &amp; 9620'!Q27</f>
        <v>M &amp; S EP Wire</v>
      </c>
      <c r="I20" t="str">
        <f>'[1](1) AP 9600 &amp; 9620'!R27</f>
        <v>Cardiology CAG</v>
      </c>
      <c r="J20" s="5"/>
    </row>
    <row r="21" spans="1:10" x14ac:dyDescent="0.3">
      <c r="A21" s="2" t="s">
        <v>9</v>
      </c>
      <c r="B21" s="2" t="s">
        <v>10</v>
      </c>
      <c r="C21" s="1">
        <f>'[1](1) AP 9600 &amp; 9620'!O28</f>
        <v>43182</v>
      </c>
      <c r="D21">
        <f>'[1](1) AP 9600 &amp; 9620'!G28</f>
        <v>201711</v>
      </c>
      <c r="E21" t="str">
        <f>'[1](1) AP 9600 &amp; 9620'!C28</f>
        <v>Croydon Health Services NHS Trust</v>
      </c>
      <c r="F21" s="4" t="str">
        <f>'[1](1) AP 9600 &amp; 9620'!D28</f>
        <v>I0117907</v>
      </c>
      <c r="G21" s="5">
        <f>-'[1](1) AP 9600 &amp; 9620'!M28</f>
        <v>113812.5</v>
      </c>
      <c r="H21" t="str">
        <f>'[1](1) AP 9600 &amp; 9620'!Q28</f>
        <v>Misc Expenditure</v>
      </c>
      <c r="I21" t="str">
        <f>'[1](1) AP 9600 &amp; 9620'!R28</f>
        <v>SWLP Blood Sciences</v>
      </c>
      <c r="J21" s="5"/>
    </row>
    <row r="22" spans="1:10" x14ac:dyDescent="0.3">
      <c r="A22" s="2" t="s">
        <v>9</v>
      </c>
      <c r="B22" s="2" t="s">
        <v>10</v>
      </c>
      <c r="C22" s="1">
        <f>'[1](1) AP 9600 &amp; 9620'!O29</f>
        <v>43151</v>
      </c>
      <c r="D22">
        <f>'[1](1) AP 9600 &amp; 9620'!G29</f>
        <v>201711</v>
      </c>
      <c r="E22" t="str">
        <f>'[1](1) AP 9600 &amp; 9620'!C29</f>
        <v>Croydon Health Services NHS Trust</v>
      </c>
      <c r="F22" s="4" t="str">
        <f>'[1](1) AP 9600 &amp; 9620'!D29</f>
        <v>I0117906</v>
      </c>
      <c r="G22" s="5">
        <f>-'[1](1) AP 9600 &amp; 9620'!M29</f>
        <v>285678.83</v>
      </c>
      <c r="H22" t="str">
        <f>'[1](1) AP 9600 &amp; 9620'!Q29</f>
        <v>Misc Expenditure</v>
      </c>
      <c r="I22" t="str">
        <f>'[1](1) AP 9600 &amp; 9620'!R29</f>
        <v>SWLP Blood Sciences</v>
      </c>
      <c r="J22" s="5"/>
    </row>
    <row r="23" spans="1:10" x14ac:dyDescent="0.3">
      <c r="A23" s="2" t="s">
        <v>9</v>
      </c>
      <c r="B23" s="2" t="s">
        <v>10</v>
      </c>
      <c r="C23" s="1">
        <f>'[1](1) AP 9600 &amp; 9620'!O30</f>
        <v>43151</v>
      </c>
      <c r="D23">
        <f>'[1](1) AP 9600 &amp; 9620'!G30</f>
        <v>201711</v>
      </c>
      <c r="E23" t="str">
        <f>'[1](1) AP 9600 &amp; 9620'!C30</f>
        <v>Croydon Health Services NHS Trust</v>
      </c>
      <c r="F23" s="4" t="str">
        <f>'[1](1) AP 9600 &amp; 9620'!D30</f>
        <v>I0110929</v>
      </c>
      <c r="G23" s="5">
        <f>-'[1](1) AP 9600 &amp; 9620'!M30</f>
        <v>221129.64</v>
      </c>
      <c r="H23" t="str">
        <f>'[1](1) AP 9600 &amp; 9620'!Q30</f>
        <v>Misc Expenditure</v>
      </c>
      <c r="I23" t="str">
        <f>'[1](1) AP 9600 &amp; 9620'!R30</f>
        <v>SWLP Blood Sciences</v>
      </c>
      <c r="J23" s="5"/>
    </row>
    <row r="24" spans="1:10" x14ac:dyDescent="0.3">
      <c r="A24" s="2" t="s">
        <v>9</v>
      </c>
      <c r="B24" s="2" t="s">
        <v>10</v>
      </c>
      <c r="C24" s="1">
        <f>'[1](1) AP 9600 &amp; 9620'!O31</f>
        <v>43161</v>
      </c>
      <c r="D24">
        <f>'[1](1) AP 9600 &amp; 9620'!G31</f>
        <v>201711</v>
      </c>
      <c r="E24" t="str">
        <f>'[1](1) AP 9600 &amp; 9620'!C31</f>
        <v>Medtronic</v>
      </c>
      <c r="F24" s="4">
        <f>'[1](1) AP 9600 &amp; 9620'!D31</f>
        <v>1098743587</v>
      </c>
      <c r="G24" s="5">
        <f>-'[1](1) AP 9600 &amp; 9620'!M31</f>
        <v>33000</v>
      </c>
      <c r="H24" t="str">
        <f>'[1](1) AP 9600 &amp; 9620'!Q31</f>
        <v>M &amp; S Pacemakers DDD</v>
      </c>
      <c r="I24" t="str">
        <f>'[1](1) AP 9600 &amp; 9620'!R31</f>
        <v>Cardiology CAG</v>
      </c>
      <c r="J24" s="5"/>
    </row>
    <row r="25" spans="1:10" x14ac:dyDescent="0.3">
      <c r="A25" s="2" t="s">
        <v>9</v>
      </c>
      <c r="B25" s="2" t="s">
        <v>10</v>
      </c>
      <c r="C25" s="1">
        <f>'[1](1) AP 9600 &amp; 9620'!O32</f>
        <v>43161</v>
      </c>
      <c r="D25">
        <f>'[1](1) AP 9600 &amp; 9620'!G32</f>
        <v>201711</v>
      </c>
      <c r="E25" t="str">
        <f>'[1](1) AP 9600 &amp; 9620'!C32</f>
        <v>Medtronic</v>
      </c>
      <c r="F25" s="4">
        <f>'[1](1) AP 9600 &amp; 9620'!D32</f>
        <v>1098673190</v>
      </c>
      <c r="G25" s="5">
        <f>-'[1](1) AP 9600 &amp; 9620'!M32</f>
        <v>44820</v>
      </c>
      <c r="H25" t="str">
        <f>'[1](1) AP 9600 &amp; 9620'!Q32</f>
        <v>M &amp; S Pacemakers DDD</v>
      </c>
      <c r="I25" t="str">
        <f>'[1](1) AP 9600 &amp; 9620'!R32</f>
        <v>Cardiology CAG</v>
      </c>
      <c r="J25" s="5"/>
    </row>
    <row r="26" spans="1:10" x14ac:dyDescent="0.3">
      <c r="A26" s="2" t="s">
        <v>9</v>
      </c>
      <c r="B26" s="2" t="s">
        <v>10</v>
      </c>
      <c r="C26" s="1">
        <f>'[1](1) AP 9600 &amp; 9620'!O33</f>
        <v>43161</v>
      </c>
      <c r="D26">
        <f>'[1](1) AP 9600 &amp; 9620'!G33</f>
        <v>201711</v>
      </c>
      <c r="E26" t="str">
        <f>'[1](1) AP 9600 &amp; 9620'!C33</f>
        <v>Medtronic</v>
      </c>
      <c r="F26" s="4">
        <f>'[1](1) AP 9600 &amp; 9620'!D33</f>
        <v>1098849319</v>
      </c>
      <c r="G26" s="5">
        <f>-'[1](1) AP 9600 &amp; 9620'!M33</f>
        <v>38400</v>
      </c>
      <c r="H26" t="str">
        <f>'[1](1) AP 9600 &amp; 9620'!Q33</f>
        <v>M &amp; S Pacemakers DDD</v>
      </c>
      <c r="I26" t="str">
        <f>'[1](1) AP 9600 &amp; 9620'!R33</f>
        <v>Cardiology CAG</v>
      </c>
      <c r="J26" s="5"/>
    </row>
    <row r="27" spans="1:10" x14ac:dyDescent="0.3">
      <c r="A27" s="2" t="s">
        <v>9</v>
      </c>
      <c r="B27" s="2" t="s">
        <v>10</v>
      </c>
      <c r="C27" s="1">
        <f>'[1](1) AP 9600 &amp; 9620'!O34</f>
        <v>43186</v>
      </c>
      <c r="D27">
        <f>'[1](1) AP 9600 &amp; 9620'!G34</f>
        <v>201711</v>
      </c>
      <c r="E27" t="str">
        <f>'[1](1) AP 9600 &amp; 9620'!C34</f>
        <v>Philips Healthcare</v>
      </c>
      <c r="F27" s="4">
        <f>'[1](1) AP 9600 &amp; 9620'!D34</f>
        <v>7300273972</v>
      </c>
      <c r="G27" s="5">
        <f>-'[1](1) AP 9600 &amp; 9620'!M34</f>
        <v>34832.15</v>
      </c>
      <c r="H27" t="str">
        <f>'[1](1) AP 9600 &amp; 9620'!Q34</f>
        <v>Lab Equipment</v>
      </c>
      <c r="I27" t="str">
        <f>'[1](1) AP 9600 &amp; 9620'!R34</f>
        <v>Capital</v>
      </c>
      <c r="J27" s="5"/>
    </row>
    <row r="28" spans="1:10" x14ac:dyDescent="0.3">
      <c r="A28" s="2" t="s">
        <v>9</v>
      </c>
      <c r="B28" s="2" t="s">
        <v>10</v>
      </c>
      <c r="C28" s="1">
        <f>'[1](1) AP 9600 &amp; 9620'!O35</f>
        <v>43160</v>
      </c>
      <c r="D28">
        <f>'[1](1) AP 9600 &amp; 9620'!G35</f>
        <v>201711</v>
      </c>
      <c r="E28" t="str">
        <f>'[1](1) AP 9600 &amp; 9620'!C35</f>
        <v>Philips Healthcare</v>
      </c>
      <c r="F28" s="4">
        <f>'[1](1) AP 9600 &amp; 9620'!D35</f>
        <v>7300271778</v>
      </c>
      <c r="G28" s="5">
        <f>-'[1](1) AP 9600 &amp; 9620'!M35</f>
        <v>113328.82</v>
      </c>
      <c r="H28" t="str">
        <f>'[1](1) AP 9600 &amp; 9620'!Q35</f>
        <v>Computer Software</v>
      </c>
      <c r="I28" t="str">
        <f>'[1](1) AP 9600 &amp; 9620'!R35</f>
        <v>Imaging</v>
      </c>
      <c r="J28" s="5"/>
    </row>
    <row r="29" spans="1:10" x14ac:dyDescent="0.3">
      <c r="A29" s="2" t="s">
        <v>9</v>
      </c>
      <c r="B29" s="2" t="s">
        <v>10</v>
      </c>
      <c r="C29" s="1">
        <f>'[1](1) AP 9600 &amp; 9620'!O36</f>
        <v>43160</v>
      </c>
      <c r="D29">
        <f>'[1](1) AP 9600 &amp; 9620'!G36</f>
        <v>201711</v>
      </c>
      <c r="E29" t="str">
        <f>'[1](1) AP 9600 &amp; 9620'!C36</f>
        <v>Pitney Bowes Ltd</v>
      </c>
      <c r="F29" s="4">
        <f>'[1](1) AP 9600 &amp; 9620'!D36</f>
        <v>80460250</v>
      </c>
      <c r="G29" s="5">
        <f>-'[1](1) AP 9600 &amp; 9620'!M36</f>
        <v>26614.1</v>
      </c>
      <c r="H29" t="str">
        <f>'[1](1) AP 9600 &amp; 9620'!Q36</f>
        <v>Postage</v>
      </c>
      <c r="I29" t="str">
        <f>'[1](1) AP 9600 &amp; 9620'!R36</f>
        <v>Facilities Services</v>
      </c>
      <c r="J29" s="5"/>
    </row>
    <row r="30" spans="1:10" x14ac:dyDescent="0.3">
      <c r="A30" s="2" t="s">
        <v>9</v>
      </c>
      <c r="B30" s="2" t="s">
        <v>10</v>
      </c>
      <c r="C30" s="1">
        <f>'[1](1) AP 9600 &amp; 9620'!O37</f>
        <v>43172</v>
      </c>
      <c r="D30">
        <f>'[1](1) AP 9600 &amp; 9620'!G37</f>
        <v>201711</v>
      </c>
      <c r="E30" t="str">
        <f>'[1](1) AP 9600 &amp; 9620'!C37</f>
        <v>St Jude Medical UK Ltd</v>
      </c>
      <c r="F30" s="4">
        <f>'[1](1) AP 9600 &amp; 9620'!D37</f>
        <v>7500291933</v>
      </c>
      <c r="G30" s="5">
        <f>-'[1](1) AP 9600 &amp; 9620'!M37</f>
        <v>109980</v>
      </c>
      <c r="H30" t="str">
        <f>'[1](1) AP 9600 &amp; 9620'!Q37</f>
        <v>M &amp; S Eqpt Leasing &amp; Hire</v>
      </c>
      <c r="I30" t="str">
        <f>'[1](1) AP 9600 &amp; 9620'!R37</f>
        <v>Cardiac Surgery Thoracics</v>
      </c>
      <c r="J30" s="5"/>
    </row>
    <row r="31" spans="1:10" x14ac:dyDescent="0.3">
      <c r="A31" s="2" t="s">
        <v>9</v>
      </c>
      <c r="B31" s="2" t="s">
        <v>10</v>
      </c>
      <c r="C31" s="1">
        <f>'[1](1) AP 9600 &amp; 9620'!O38</f>
        <v>43182</v>
      </c>
      <c r="D31">
        <f>'[1](1) AP 9600 &amp; 9620'!G38</f>
        <v>201711</v>
      </c>
      <c r="E31" t="str">
        <f>'[1](1) AP 9600 &amp; 9620'!C38</f>
        <v>St Georges Hospital Medical School</v>
      </c>
      <c r="F31" s="4">
        <f>'[1](1) AP 9600 &amp; 9620'!D38</f>
        <v>4064473</v>
      </c>
      <c r="G31" s="5">
        <f>-'[1](1) AP 9600 &amp; 9620'!M38</f>
        <v>207484.56</v>
      </c>
      <c r="H31" t="str">
        <f>'[1](1) AP 9600 &amp; 9620'!Q38</f>
        <v>Rent</v>
      </c>
      <c r="I31" t="str">
        <f>'[1](1) AP 9600 &amp; 9620'!R38</f>
        <v>Estates</v>
      </c>
      <c r="J31" s="5"/>
    </row>
    <row r="32" spans="1:10" x14ac:dyDescent="0.3">
      <c r="A32" s="2" t="s">
        <v>9</v>
      </c>
      <c r="B32" s="2" t="s">
        <v>10</v>
      </c>
      <c r="C32" s="1">
        <f>'[1](1) AP 9600 &amp; 9620'!O39</f>
        <v>43161</v>
      </c>
      <c r="D32">
        <f>'[1](1) AP 9600 &amp; 9620'!G39</f>
        <v>201711</v>
      </c>
      <c r="E32" t="str">
        <f>'[1](1) AP 9600 &amp; 9620'!C39</f>
        <v>Sunlight Service Group Ltd</v>
      </c>
      <c r="F32" s="4" t="str">
        <f>'[1](1) AP 9600 &amp; 9620'!D39</f>
        <v>SN2808556</v>
      </c>
      <c r="G32" s="5">
        <f>-'[1](1) AP 9600 &amp; 9620'!M39</f>
        <v>37786.07</v>
      </c>
      <c r="H32" t="str">
        <f>'[1](1) AP 9600 &amp; 9620'!Q39</f>
        <v>Contract Laundry Services</v>
      </c>
      <c r="I32" t="str">
        <f>'[1](1) AP 9600 &amp; 9620'!R39</f>
        <v>Hotel Services</v>
      </c>
      <c r="J32" s="5"/>
    </row>
    <row r="33" spans="1:10" x14ac:dyDescent="0.3">
      <c r="A33" s="2" t="s">
        <v>9</v>
      </c>
      <c r="B33" s="2" t="s">
        <v>10</v>
      </c>
      <c r="C33" s="1">
        <f>'[1](1) AP 9600 &amp; 9620'!O40</f>
        <v>43161</v>
      </c>
      <c r="D33">
        <f>'[1](1) AP 9600 &amp; 9620'!G40</f>
        <v>201711</v>
      </c>
      <c r="E33" t="str">
        <f>'[1](1) AP 9600 &amp; 9620'!C40</f>
        <v>Sunlight Service Group Ltd</v>
      </c>
      <c r="F33" s="4" t="str">
        <f>'[1](1) AP 9600 &amp; 9620'!D40</f>
        <v>SN2809993</v>
      </c>
      <c r="G33" s="5">
        <f>-'[1](1) AP 9600 &amp; 9620'!M40</f>
        <v>29401.37</v>
      </c>
      <c r="H33" t="str">
        <f>'[1](1) AP 9600 &amp; 9620'!Q40</f>
        <v>Contract Laundry Services</v>
      </c>
      <c r="I33" t="str">
        <f>'[1](1) AP 9600 &amp; 9620'!R40</f>
        <v>Hotel Services</v>
      </c>
      <c r="J33" s="5"/>
    </row>
    <row r="34" spans="1:10" x14ac:dyDescent="0.3">
      <c r="A34" s="2" t="s">
        <v>9</v>
      </c>
      <c r="B34" s="2" t="s">
        <v>10</v>
      </c>
      <c r="C34" s="1">
        <f>'[1](1) AP 9600 &amp; 9620'!O41</f>
        <v>43161</v>
      </c>
      <c r="D34">
        <f>'[1](1) AP 9600 &amp; 9620'!G41</f>
        <v>201711</v>
      </c>
      <c r="E34" t="str">
        <f>'[1](1) AP 9600 &amp; 9620'!C41</f>
        <v>Sunlight Service Group Ltd</v>
      </c>
      <c r="F34" s="4" t="str">
        <f>'[1](1) AP 9600 &amp; 9620'!D41</f>
        <v>SN2810015</v>
      </c>
      <c r="G34" s="5">
        <f>-'[1](1) AP 9600 &amp; 9620'!M41</f>
        <v>113373.43</v>
      </c>
      <c r="H34" t="str">
        <f>'[1](1) AP 9600 &amp; 9620'!Q41</f>
        <v>Contract Laundry Services</v>
      </c>
      <c r="I34" t="str">
        <f>'[1](1) AP 9600 &amp; 9620'!R41</f>
        <v>Hotel Services</v>
      </c>
      <c r="J34" s="5"/>
    </row>
    <row r="35" spans="1:10" x14ac:dyDescent="0.3">
      <c r="A35" s="2" t="s">
        <v>9</v>
      </c>
      <c r="B35" s="2" t="s">
        <v>10</v>
      </c>
      <c r="C35" s="1">
        <f>'[1](1) AP 9600 &amp; 9620'!O42</f>
        <v>43161</v>
      </c>
      <c r="D35">
        <f>'[1](1) AP 9600 &amp; 9620'!G42</f>
        <v>201711</v>
      </c>
      <c r="E35" t="str">
        <f>'[1](1) AP 9600 &amp; 9620'!C42</f>
        <v>Roche Diagnostics Limited</v>
      </c>
      <c r="F35" s="4">
        <f>'[1](1) AP 9600 &amp; 9620'!D42</f>
        <v>6570769101</v>
      </c>
      <c r="G35" s="5">
        <f>-'[1](1) AP 9600 &amp; 9620'!M42</f>
        <v>31359.24</v>
      </c>
      <c r="H35" t="str">
        <f>'[1](1) AP 9600 &amp; 9620'!Q42</f>
        <v>Lab Eqpt Maint Contracts</v>
      </c>
      <c r="I35" t="str">
        <f>'[1](1) AP 9600 &amp; 9620'!R42</f>
        <v>Pathology - STG</v>
      </c>
      <c r="J35" s="5"/>
    </row>
    <row r="36" spans="1:10" x14ac:dyDescent="0.3">
      <c r="A36" s="2" t="s">
        <v>9</v>
      </c>
      <c r="B36" s="2" t="s">
        <v>10</v>
      </c>
      <c r="C36" s="1">
        <f>'[1](1) AP 9600 &amp; 9620'!O43</f>
        <v>43150</v>
      </c>
      <c r="D36">
        <f>'[1](1) AP 9600 &amp; 9620'!G43</f>
        <v>201711</v>
      </c>
      <c r="E36" t="str">
        <f>'[1](1) AP 9600 &amp; 9620'!C43</f>
        <v>Berthold-Bauer Vat Consultants</v>
      </c>
      <c r="F36" s="4">
        <f>'[1](1) AP 9600 &amp; 9620'!D43</f>
        <v>4558</v>
      </c>
      <c r="G36" s="5">
        <f>-'[1](1) AP 9600 &amp; 9620'!M43</f>
        <v>53081.33</v>
      </c>
      <c r="H36" t="str">
        <f>'[1](1) AP 9600 &amp; 9620'!Q43</f>
        <v>Non NHS Creditor Invoices</v>
      </c>
      <c r="I36" t="str">
        <f>'[1](1) AP 9600 &amp; 9620'!R43</f>
        <v>Balance Sheet</v>
      </c>
      <c r="J36" s="5"/>
    </row>
    <row r="37" spans="1:10" x14ac:dyDescent="0.3">
      <c r="A37" s="2" t="s">
        <v>9</v>
      </c>
      <c r="B37" s="2" t="s">
        <v>10</v>
      </c>
      <c r="C37" s="1">
        <f>'[1](1) AP 9600 &amp; 9620'!O44</f>
        <v>43137</v>
      </c>
      <c r="D37">
        <f>'[1](1) AP 9600 &amp; 9620'!G44</f>
        <v>201711</v>
      </c>
      <c r="E37" t="str">
        <f>'[1](1) AP 9600 &amp; 9620'!C44</f>
        <v>Russell Cawberry Ltd</v>
      </c>
      <c r="F37" s="4">
        <f>'[1](1) AP 9600 &amp; 9620'!D44</f>
        <v>628053</v>
      </c>
      <c r="G37" s="5">
        <f>-'[1](1) AP 9600 &amp; 9620'!M44</f>
        <v>36530.400000000001</v>
      </c>
      <c r="H37" t="str">
        <f>'[1](1) AP 9600 &amp; 9620'!Q44</f>
        <v>Contract Services Building</v>
      </c>
      <c r="I37" t="str">
        <f>'[1](1) AP 9600 &amp; 9620'!R44</f>
        <v>Capital</v>
      </c>
      <c r="J37" s="5"/>
    </row>
    <row r="38" spans="1:10" x14ac:dyDescent="0.3">
      <c r="A38" s="2" t="s">
        <v>9</v>
      </c>
      <c r="B38" s="2" t="s">
        <v>10</v>
      </c>
      <c r="C38" s="1">
        <f>'[1](1) AP 9600 &amp; 9620'!O45</f>
        <v>43144</v>
      </c>
      <c r="D38">
        <f>'[1](1) AP 9600 &amp; 9620'!G45</f>
        <v>201711</v>
      </c>
      <c r="E38" t="str">
        <f>'[1](1) AP 9600 &amp; 9620'!C45</f>
        <v>Nursing 2000 Ltd</v>
      </c>
      <c r="F38" s="4" t="str">
        <f>'[1](1) AP 9600 &amp; 9620'!D45</f>
        <v>STG5-189976</v>
      </c>
      <c r="G38" s="5">
        <f>-'[1](1) AP 9600 &amp; 9620'!M45</f>
        <v>30103.96</v>
      </c>
      <c r="H38" t="str">
        <f>'[1](1) AP 9600 &amp; 9620'!Q45</f>
        <v>Nursing Qualified - Agency</v>
      </c>
      <c r="I38" t="str">
        <f>'[1](1) AP 9600 &amp; 9620'!R45</f>
        <v>T&amp;O</v>
      </c>
      <c r="J38" s="5"/>
    </row>
    <row r="39" spans="1:10" x14ac:dyDescent="0.3">
      <c r="A39" s="2" t="s">
        <v>9</v>
      </c>
      <c r="B39" s="2" t="s">
        <v>10</v>
      </c>
      <c r="C39" s="1">
        <f>'[1](1) AP 9600 &amp; 9620'!O46</f>
        <v>43144</v>
      </c>
      <c r="D39">
        <f>'[1](1) AP 9600 &amp; 9620'!G46</f>
        <v>201711</v>
      </c>
      <c r="E39" t="str">
        <f>'[1](1) AP 9600 &amp; 9620'!C46</f>
        <v>Nursing 2000 Ltd</v>
      </c>
      <c r="F39" s="4" t="str">
        <f>'[1](1) AP 9600 &amp; 9620'!D46</f>
        <v>STG5-190638</v>
      </c>
      <c r="G39" s="5">
        <f>-'[1](1) AP 9600 &amp; 9620'!M46</f>
        <v>32453.82</v>
      </c>
      <c r="H39" t="str">
        <f>'[1](1) AP 9600 &amp; 9620'!Q46</f>
        <v>Nursing Qualified - Agency</v>
      </c>
      <c r="I39" t="str">
        <f>'[1](1) AP 9600 &amp; 9620'!R46</f>
        <v>T&amp;O</v>
      </c>
      <c r="J39" s="5"/>
    </row>
    <row r="40" spans="1:10" x14ac:dyDescent="0.3">
      <c r="A40" s="2" t="s">
        <v>9</v>
      </c>
      <c r="B40" s="2" t="s">
        <v>10</v>
      </c>
      <c r="C40" s="1">
        <f>'[1](1) AP 9600 &amp; 9620'!O47</f>
        <v>43144</v>
      </c>
      <c r="D40">
        <f>'[1](1) AP 9600 &amp; 9620'!G47</f>
        <v>201711</v>
      </c>
      <c r="E40" t="str">
        <f>'[1](1) AP 9600 &amp; 9620'!C47</f>
        <v>Kingston Hospital NHS Trust</v>
      </c>
      <c r="F40" s="4">
        <f>'[1](1) AP 9600 &amp; 9620'!D47</f>
        <v>1400015636</v>
      </c>
      <c r="G40" s="5">
        <f>-'[1](1) AP 9600 &amp; 9620'!M47</f>
        <v>55013</v>
      </c>
      <c r="H40" t="str">
        <f>'[1](1) AP 9600 &amp; 9620'!Q47</f>
        <v>Pathology Clinical Services</v>
      </c>
      <c r="I40" t="str">
        <f>'[1](1) AP 9600 &amp; 9620'!R47</f>
        <v>SWLP Blood Sciences</v>
      </c>
      <c r="J40" s="5"/>
    </row>
    <row r="41" spans="1:10" x14ac:dyDescent="0.3">
      <c r="A41" s="2" t="s">
        <v>9</v>
      </c>
      <c r="B41" s="2" t="s">
        <v>10</v>
      </c>
      <c r="C41" s="1">
        <f>'[1](1) AP 9600 &amp; 9620'!O48</f>
        <v>43154</v>
      </c>
      <c r="D41">
        <f>'[1](1) AP 9600 &amp; 9620'!G48</f>
        <v>201711</v>
      </c>
      <c r="E41" t="str">
        <f>'[1](1) AP 9600 &amp; 9620'!C48</f>
        <v>Kingston Hospital NHS Trust</v>
      </c>
      <c r="F41" s="4">
        <f>'[1](1) AP 9600 &amp; 9620'!D48</f>
        <v>1400015814</v>
      </c>
      <c r="G41" s="5">
        <f>-'[1](1) AP 9600 &amp; 9620'!M48</f>
        <v>139799.25</v>
      </c>
      <c r="H41" t="str">
        <f>'[1](1) AP 9600 &amp; 9620'!Q48</f>
        <v>Drug Issues</v>
      </c>
      <c r="I41" t="str">
        <f>'[1](1) AP 9600 &amp; 9620'!R48</f>
        <v>Community Services Division Management</v>
      </c>
      <c r="J41" s="5"/>
    </row>
    <row r="42" spans="1:10" x14ac:dyDescent="0.3">
      <c r="A42" s="2" t="s">
        <v>9</v>
      </c>
      <c r="B42" s="2" t="s">
        <v>10</v>
      </c>
      <c r="C42" s="1">
        <f>'[1](1) AP 9600 &amp; 9620'!O49</f>
        <v>43154</v>
      </c>
      <c r="D42">
        <f>'[1](1) AP 9600 &amp; 9620'!G49</f>
        <v>201711</v>
      </c>
      <c r="E42" t="str">
        <f>'[1](1) AP 9600 &amp; 9620'!C49</f>
        <v>Kingston Hospital NHS Trust</v>
      </c>
      <c r="F42" s="4">
        <f>'[1](1) AP 9600 &amp; 9620'!D49</f>
        <v>1400015639</v>
      </c>
      <c r="G42" s="5">
        <f>-'[1](1) AP 9600 &amp; 9620'!M49</f>
        <v>27417</v>
      </c>
      <c r="H42" t="str">
        <f>'[1](1) AP 9600 &amp; 9620'!Q49</f>
        <v>Pathology Clinical Services</v>
      </c>
      <c r="I42" t="str">
        <f>'[1](1) AP 9600 &amp; 9620'!R49</f>
        <v>SWLP Blood Sciences</v>
      </c>
      <c r="J42" s="5"/>
    </row>
    <row r="43" spans="1:10" x14ac:dyDescent="0.3">
      <c r="A43" s="2" t="s">
        <v>9</v>
      </c>
      <c r="B43" s="2" t="s">
        <v>10</v>
      </c>
      <c r="C43" s="1">
        <f>'[1](1) AP 9600 &amp; 9620'!O50</f>
        <v>43182</v>
      </c>
      <c r="D43">
        <f>'[1](1) AP 9600 &amp; 9620'!G50</f>
        <v>201711</v>
      </c>
      <c r="E43" t="str">
        <f>'[1](1) AP 9600 &amp; 9620'!C50</f>
        <v>Kingston Hospital NHS Trust</v>
      </c>
      <c r="F43" s="4">
        <f>'[1](1) AP 9600 &amp; 9620'!D50</f>
        <v>1400015326</v>
      </c>
      <c r="G43" s="5">
        <f>-'[1](1) AP 9600 &amp; 9620'!M50</f>
        <v>191600</v>
      </c>
      <c r="H43" t="str">
        <f>'[1](1) AP 9600 &amp; 9620'!Q50</f>
        <v>Purch of NHS Healthcare</v>
      </c>
      <c r="I43" t="str">
        <f>'[1](1) AP 9600 &amp; 9620'!R50</f>
        <v>Outpatients</v>
      </c>
      <c r="J43" s="5"/>
    </row>
    <row r="44" spans="1:10" x14ac:dyDescent="0.3">
      <c r="A44" s="2" t="s">
        <v>9</v>
      </c>
      <c r="B44" s="2" t="s">
        <v>10</v>
      </c>
      <c r="C44" s="1">
        <f>'[1](1) AP 9600 &amp; 9620'!O51</f>
        <v>43133</v>
      </c>
      <c r="D44">
        <f>'[1](1) AP 9600 &amp; 9620'!G51</f>
        <v>201711</v>
      </c>
      <c r="E44" t="str">
        <f>'[1](1) AP 9600 &amp; 9620'!C51</f>
        <v>KPMG LLP</v>
      </c>
      <c r="F44" s="4">
        <f>'[1](1) AP 9600 &amp; 9620'!D51</f>
        <v>5501500246</v>
      </c>
      <c r="G44" s="5">
        <f>-'[1](1) AP 9600 &amp; 9620'!M51</f>
        <v>67825.2</v>
      </c>
      <c r="H44" t="str">
        <f>'[1](1) AP 9600 &amp; 9620'!Q51</f>
        <v>Consultancy Services</v>
      </c>
      <c r="I44" t="str">
        <f>'[1](1) AP 9600 &amp; 9620'!R51</f>
        <v>Finance and Procurement</v>
      </c>
      <c r="J44" s="5"/>
    </row>
    <row r="45" spans="1:10" x14ac:dyDescent="0.3">
      <c r="A45" s="2" t="s">
        <v>9</v>
      </c>
      <c r="B45" s="2" t="s">
        <v>10</v>
      </c>
      <c r="C45" s="1">
        <f>'[1](1) AP 9600 &amp; 9620'!O52</f>
        <v>43146</v>
      </c>
      <c r="D45">
        <f>'[1](1) AP 9600 &amp; 9620'!G52</f>
        <v>201711</v>
      </c>
      <c r="E45" t="str">
        <f>'[1](1) AP 9600 &amp; 9620'!C52</f>
        <v>NHS Litigation Authority</v>
      </c>
      <c r="F45" s="4" t="str">
        <f>'[1](1) AP 9600 &amp; 9620'!D52</f>
        <v>SICX/00128540</v>
      </c>
      <c r="G45" s="5">
        <f>-'[1](1) AP 9600 &amp; 9620'!M52</f>
        <v>2545489.44</v>
      </c>
      <c r="H45" t="str">
        <f>'[1](1) AP 9600 &amp; 9620'!Q52</f>
        <v>Cnst Membership</v>
      </c>
      <c r="I45" t="str">
        <f>'[1](1) AP 9600 &amp; 9620'!R52</f>
        <v>Quality Governance Directorate</v>
      </c>
      <c r="J45" s="5"/>
    </row>
    <row r="46" spans="1:10" x14ac:dyDescent="0.3">
      <c r="A46" s="2" t="s">
        <v>9</v>
      </c>
      <c r="B46" s="2" t="s">
        <v>10</v>
      </c>
      <c r="C46" s="1">
        <f>'[1](1) AP 9600 &amp; 9620'!O53</f>
        <v>43146</v>
      </c>
      <c r="D46">
        <f>'[1](1) AP 9600 &amp; 9620'!G53</f>
        <v>201711</v>
      </c>
      <c r="E46" t="str">
        <f>'[1](1) AP 9600 &amp; 9620'!C53</f>
        <v>NHS Litigation Authority</v>
      </c>
      <c r="F46" s="4" t="str">
        <f>'[1](1) AP 9600 &amp; 9620'!D53</f>
        <v>SICX/00128541</v>
      </c>
      <c r="G46" s="5">
        <f>-'[1](1) AP 9600 &amp; 9620'!M53</f>
        <v>36792.11</v>
      </c>
      <c r="H46" t="str">
        <f>'[1](1) AP 9600 &amp; 9620'!Q53</f>
        <v>Cnst Membership</v>
      </c>
      <c r="I46" t="str">
        <f>'[1](1) AP 9600 &amp; 9620'!R53</f>
        <v>Quality Governance Directorate</v>
      </c>
      <c r="J46" s="5"/>
    </row>
    <row r="47" spans="1:10" x14ac:dyDescent="0.3">
      <c r="A47" s="2" t="s">
        <v>9</v>
      </c>
      <c r="B47" s="2" t="s">
        <v>10</v>
      </c>
      <c r="C47" s="1">
        <f>'[1](1) AP 9600 &amp; 9620'!O54</f>
        <v>43186</v>
      </c>
      <c r="D47">
        <f>'[1](1) AP 9600 &amp; 9620'!G54</f>
        <v>201711</v>
      </c>
      <c r="E47" t="str">
        <f>'[1](1) AP 9600 &amp; 9620'!C54</f>
        <v>Iron Mountain (UK) Ltd</v>
      </c>
      <c r="F47" s="4" t="str">
        <f>'[1](1) AP 9600 &amp; 9620'!D54</f>
        <v>TW71386</v>
      </c>
      <c r="G47" s="5">
        <f>-'[1](1) AP 9600 &amp; 9620'!M54</f>
        <v>52255.69</v>
      </c>
      <c r="H47" t="str">
        <f>'[1](1) AP 9600 &amp; 9620'!Q54</f>
        <v>Misc Expenditure</v>
      </c>
      <c r="I47" t="str">
        <f>'[1](1) AP 9600 &amp; 9620'!R54</f>
        <v>Outpatients</v>
      </c>
      <c r="J47" s="5"/>
    </row>
    <row r="48" spans="1:10" x14ac:dyDescent="0.3">
      <c r="A48" s="2" t="s">
        <v>9</v>
      </c>
      <c r="B48" s="2" t="s">
        <v>10</v>
      </c>
      <c r="C48" s="1">
        <f>'[1](1) AP 9600 &amp; 9620'!O55</f>
        <v>43150</v>
      </c>
      <c r="D48">
        <f>'[1](1) AP 9600 &amp; 9620'!G55</f>
        <v>201711</v>
      </c>
      <c r="E48" t="str">
        <f>'[1](1) AP 9600 &amp; 9620'!C55</f>
        <v>Department of Health</v>
      </c>
      <c r="F48" s="4" t="str">
        <f>'[1](1) AP 9600 &amp; 9620'!D55</f>
        <v>Payment of Interest - DH Revolving Working Capital Facility - February 2018</v>
      </c>
      <c r="G48" s="5">
        <f>-'[1](1) AP 9600 &amp; 9620'!M55</f>
        <v>247491.62</v>
      </c>
      <c r="H48" t="str">
        <f>'[1](1) AP 9600 &amp; 9620'!Q55</f>
        <v>Interest Creditors</v>
      </c>
      <c r="I48" t="str">
        <f>'[1](1) AP 9600 &amp; 9620'!R55</f>
        <v>Balance Sheet</v>
      </c>
      <c r="J48" s="5"/>
    </row>
    <row r="49" spans="1:10" x14ac:dyDescent="0.3">
      <c r="A49" s="2" t="s">
        <v>9</v>
      </c>
      <c r="B49" s="2" t="s">
        <v>10</v>
      </c>
      <c r="C49" s="1">
        <f>'[1](1) AP 9600 &amp; 9620'!O56</f>
        <v>43150</v>
      </c>
      <c r="D49">
        <f>'[1](1) AP 9600 &amp; 9620'!G56</f>
        <v>201711</v>
      </c>
      <c r="E49" t="str">
        <f>'[1](1) AP 9600 &amp; 9620'!C56</f>
        <v>Department of Health</v>
      </c>
      <c r="F49" s="4" t="str">
        <f>'[1](1) AP 9600 &amp; 9620'!D56</f>
        <v>Payment of Loan - February 2018</v>
      </c>
      <c r="G49" s="5">
        <f>-'[1](1) AP 9600 &amp; 9620'!M56</f>
        <v>499500</v>
      </c>
      <c r="H49" t="str">
        <f>'[1](1) AP 9600 &amp; 9620'!Q56</f>
        <v>DH Loans/Working Capital</v>
      </c>
      <c r="I49" t="str">
        <f>'[1](1) AP 9600 &amp; 9620'!R56</f>
        <v>Balance Sheet</v>
      </c>
      <c r="J49" s="5"/>
    </row>
    <row r="50" spans="1:10" x14ac:dyDescent="0.3">
      <c r="A50" s="2" t="s">
        <v>9</v>
      </c>
      <c r="B50" s="2" t="s">
        <v>10</v>
      </c>
      <c r="C50" s="1">
        <f>'[1](1) AP 9600 &amp; 9620'!O57</f>
        <v>43150</v>
      </c>
      <c r="D50">
        <f>'[1](1) AP 9600 &amp; 9620'!G57</f>
        <v>201711</v>
      </c>
      <c r="E50" t="str">
        <f>'[1](1) AP 9600 &amp; 9620'!C57</f>
        <v>Department of Health</v>
      </c>
      <c r="F50" s="4" t="str">
        <f>'[1](1) AP 9600 &amp; 9620'!D57</f>
        <v>Payment of Loan Interest - February 2018</v>
      </c>
      <c r="G50" s="5">
        <f>-'[1](1) AP 9600 &amp; 9620'!M57</f>
        <v>87448.99</v>
      </c>
      <c r="H50" t="str">
        <f>'[1](1) AP 9600 &amp; 9620'!Q57</f>
        <v>Interest Creditors</v>
      </c>
      <c r="I50" t="str">
        <f>'[1](1) AP 9600 &amp; 9620'!R57</f>
        <v>Balance Sheet</v>
      </c>
      <c r="J50" s="5"/>
    </row>
    <row r="51" spans="1:10" x14ac:dyDescent="0.3">
      <c r="A51" s="2" t="s">
        <v>9</v>
      </c>
      <c r="B51" s="2" t="s">
        <v>10</v>
      </c>
      <c r="C51" s="1">
        <f>'[1](1) AP 9600 &amp; 9620'!O58</f>
        <v>43154</v>
      </c>
      <c r="D51">
        <f>'[1](1) AP 9600 &amp; 9620'!G58</f>
        <v>201711</v>
      </c>
      <c r="E51" t="str">
        <f>'[1](1) AP 9600 &amp; 9620'!C58</f>
        <v>AAH Hospital Service</v>
      </c>
      <c r="F51" s="4" t="str">
        <f>'[1](1) AP 9600 &amp; 9620'!D58</f>
        <v>54280949E</v>
      </c>
      <c r="G51" s="5">
        <f>-'[1](1) AP 9600 &amp; 9620'!M58</f>
        <v>37440</v>
      </c>
      <c r="H51" t="str">
        <f>'[1](1) AP 9600 &amp; 9620'!Q58</f>
        <v>JAC Purchases</v>
      </c>
      <c r="I51" t="str">
        <f>'[1](1) AP 9600 &amp; 9620'!R58</f>
        <v>Balance Sheet</v>
      </c>
      <c r="J51" s="5"/>
    </row>
    <row r="52" spans="1:10" x14ac:dyDescent="0.3">
      <c r="A52" s="2" t="s">
        <v>9</v>
      </c>
      <c r="B52" s="2" t="s">
        <v>10</v>
      </c>
      <c r="C52" s="1">
        <f>'[1](1) AP 9600 &amp; 9620'!O59</f>
        <v>43172</v>
      </c>
      <c r="D52">
        <f>'[1](1) AP 9600 &amp; 9620'!G59</f>
        <v>201711</v>
      </c>
      <c r="E52" t="str">
        <f>'[1](1) AP 9600 &amp; 9620'!C59</f>
        <v>AAH Hospital Service</v>
      </c>
      <c r="F52" s="4" t="str">
        <f>'[1](1) AP 9600 &amp; 9620'!D59</f>
        <v>54994972U</v>
      </c>
      <c r="G52" s="5">
        <f>-'[1](1) AP 9600 &amp; 9620'!M59</f>
        <v>57600</v>
      </c>
      <c r="H52" t="str">
        <f>'[1](1) AP 9600 &amp; 9620'!Q59</f>
        <v>Drug Wholesale</v>
      </c>
      <c r="I52" t="str">
        <f>'[1](1) AP 9600 &amp; 9620'!R59</f>
        <v>Pharmacy</v>
      </c>
      <c r="J52" s="5"/>
    </row>
    <row r="53" spans="1:10" x14ac:dyDescent="0.3">
      <c r="A53" s="2" t="s">
        <v>9</v>
      </c>
      <c r="B53" s="2" t="s">
        <v>10</v>
      </c>
      <c r="C53" s="1">
        <f>'[1](1) AP 9600 &amp; 9620'!O60</f>
        <v>43172</v>
      </c>
      <c r="D53">
        <f>'[1](1) AP 9600 &amp; 9620'!G60</f>
        <v>201711</v>
      </c>
      <c r="E53" t="str">
        <f>'[1](1) AP 9600 &amp; 9620'!C60</f>
        <v>AAH Hospital Service</v>
      </c>
      <c r="F53" s="4" t="str">
        <f>'[1](1) AP 9600 &amp; 9620'!D60</f>
        <v>54597158P</v>
      </c>
      <c r="G53" s="5">
        <f>-'[1](1) AP 9600 &amp; 9620'!M60</f>
        <v>37440</v>
      </c>
      <c r="H53" t="str">
        <f>'[1](1) AP 9600 &amp; 9620'!Q60</f>
        <v>JAC Purchases</v>
      </c>
      <c r="I53" t="str">
        <f>'[1](1) AP 9600 &amp; 9620'!R60</f>
        <v>Balance Sheet</v>
      </c>
      <c r="J53" s="5"/>
    </row>
    <row r="54" spans="1:10" x14ac:dyDescent="0.3">
      <c r="A54" s="2" t="s">
        <v>9</v>
      </c>
      <c r="B54" s="2" t="s">
        <v>10</v>
      </c>
      <c r="C54" s="1">
        <f>'[1](1) AP 9600 &amp; 9620'!O61</f>
        <v>43186</v>
      </c>
      <c r="D54">
        <f>'[1](1) AP 9600 &amp; 9620'!G61</f>
        <v>201711</v>
      </c>
      <c r="E54" t="str">
        <f>'[1](1) AP 9600 &amp; 9620'!C61</f>
        <v>Lidco Ltd</v>
      </c>
      <c r="F54" s="4" t="str">
        <f>'[1](1) AP 9600 &amp; 9620'!D61</f>
        <v>INV180388</v>
      </c>
      <c r="G54" s="5">
        <f>-'[1](1) AP 9600 &amp; 9620'!M61</f>
        <v>80190</v>
      </c>
      <c r="H54" t="str">
        <f>'[1](1) AP 9600 &amp; 9620'!Q61</f>
        <v>M &amp; S Other Consumables</v>
      </c>
      <c r="I54" t="str">
        <f>'[1](1) AP 9600 &amp; 9620'!R61</f>
        <v>Balance Sheet</v>
      </c>
      <c r="J54" s="5"/>
    </row>
    <row r="55" spans="1:10" x14ac:dyDescent="0.3">
      <c r="A55" s="2" t="s">
        <v>9</v>
      </c>
      <c r="B55" s="2" t="s">
        <v>10</v>
      </c>
      <c r="C55" s="1">
        <f>'[1](1) AP 9600 &amp; 9620'!O62</f>
        <v>43161</v>
      </c>
      <c r="D55">
        <f>'[1](1) AP 9600 &amp; 9620'!G62</f>
        <v>201711</v>
      </c>
      <c r="E55" t="str">
        <f>'[1](1) AP 9600 &amp; 9620'!C62</f>
        <v>Lidco Ltd</v>
      </c>
      <c r="F55" s="4" t="str">
        <f>'[1](1) AP 9600 &amp; 9620'!D62</f>
        <v>INV180287</v>
      </c>
      <c r="G55" s="5">
        <f>-'[1](1) AP 9600 &amp; 9620'!M62</f>
        <v>72000</v>
      </c>
      <c r="H55" t="str">
        <f>'[1](1) AP 9600 &amp; 9620'!Q62</f>
        <v>M &amp; S Other Consumables</v>
      </c>
      <c r="I55" t="str">
        <f>'[1](1) AP 9600 &amp; 9620'!R62</f>
        <v>Anaesthetics</v>
      </c>
      <c r="J55" s="5"/>
    </row>
    <row r="56" spans="1:10" x14ac:dyDescent="0.3">
      <c r="A56" s="2" t="s">
        <v>9</v>
      </c>
      <c r="B56" s="2" t="s">
        <v>10</v>
      </c>
      <c r="C56" s="1">
        <f>'[1](1) AP 9600 &amp; 9620'!O63</f>
        <v>43161</v>
      </c>
      <c r="D56">
        <f>'[1](1) AP 9600 &amp; 9620'!G63</f>
        <v>201711</v>
      </c>
      <c r="E56" t="str">
        <f>'[1](1) AP 9600 &amp; 9620'!C63</f>
        <v>Gilead Sciences Limited</v>
      </c>
      <c r="F56" s="4">
        <f>'[1](1) AP 9600 &amp; 9620'!D63</f>
        <v>4410130614</v>
      </c>
      <c r="G56" s="5">
        <f>-'[1](1) AP 9600 &amp; 9620'!M63</f>
        <v>51840</v>
      </c>
      <c r="H56" t="str">
        <f>'[1](1) AP 9600 &amp; 9620'!Q63</f>
        <v>Drug Wholesale</v>
      </c>
      <c r="I56" t="str">
        <f>'[1](1) AP 9600 &amp; 9620'!R63</f>
        <v>Pharmacy</v>
      </c>
      <c r="J56" s="5"/>
    </row>
    <row r="57" spans="1:10" x14ac:dyDescent="0.3">
      <c r="A57" s="2" t="s">
        <v>9</v>
      </c>
      <c r="B57" s="2" t="s">
        <v>10</v>
      </c>
      <c r="C57" s="1">
        <f>'[1](1) AP 9600 &amp; 9620'!O64</f>
        <v>43160</v>
      </c>
      <c r="D57">
        <f>'[1](1) AP 9600 &amp; 9620'!G64</f>
        <v>201711</v>
      </c>
      <c r="E57" t="str">
        <f>'[1](1) AP 9600 &amp; 9620'!C64</f>
        <v>Sita UK Ltd</v>
      </c>
      <c r="F57" s="4">
        <f>'[1](1) AP 9600 &amp; 9620'!D64</f>
        <v>4615039727</v>
      </c>
      <c r="G57" s="5">
        <f>-'[1](1) AP 9600 &amp; 9620'!M64</f>
        <v>52200.7</v>
      </c>
      <c r="H57" t="str">
        <f>'[1](1) AP 9600 &amp; 9620'!Q64</f>
        <v>Clinical Waste Contract</v>
      </c>
      <c r="I57" t="str">
        <f>'[1](1) AP 9600 &amp; 9620'!R64</f>
        <v>Facilities Services</v>
      </c>
      <c r="J57" s="5"/>
    </row>
    <row r="58" spans="1:10" x14ac:dyDescent="0.3">
      <c r="A58" s="2" t="s">
        <v>9</v>
      </c>
      <c r="B58" s="2" t="s">
        <v>10</v>
      </c>
      <c r="C58" s="1">
        <f>'[1](1) AP 9600 &amp; 9620'!O65</f>
        <v>43150</v>
      </c>
      <c r="D58">
        <f>'[1](1) AP 9600 &amp; 9620'!G65</f>
        <v>201711</v>
      </c>
      <c r="E58" t="str">
        <f>'[1](1) AP 9600 &amp; 9620'!C65</f>
        <v>NHS Pensions Agency</v>
      </c>
      <c r="F58" s="4" t="str">
        <f>'[1](1) AP 9600 &amp; 9620'!D65</f>
        <v>Superannuation January 2018</v>
      </c>
      <c r="G58" s="5">
        <f>-'[1](1) AP 9600 &amp; 9620'!M65</f>
        <v>6786195.8899999997</v>
      </c>
      <c r="H58" t="str">
        <f>'[1](1) AP 9600 &amp; 9620'!Q65</f>
        <v>Superannuation Employers</v>
      </c>
      <c r="I58" t="str">
        <f>'[1](1) AP 9600 &amp; 9620'!R65</f>
        <v>Balance Sheet</v>
      </c>
      <c r="J58" s="5"/>
    </row>
    <row r="59" spans="1:10" x14ac:dyDescent="0.3">
      <c r="A59" s="2" t="s">
        <v>9</v>
      </c>
      <c r="B59" s="2" t="s">
        <v>10</v>
      </c>
      <c r="C59" s="1">
        <f>'[1](1) AP 9600 &amp; 9620'!O66</f>
        <v>43157</v>
      </c>
      <c r="D59">
        <f>'[1](1) AP 9600 &amp; 9620'!G66</f>
        <v>201711</v>
      </c>
      <c r="E59" t="str">
        <f>'[1](1) AP 9600 &amp; 9620'!C66</f>
        <v>Insight Direct (UK) Ltd</v>
      </c>
      <c r="F59" s="4">
        <f>'[1](1) AP 9600 &amp; 9620'!D66</f>
        <v>3690223</v>
      </c>
      <c r="G59" s="5">
        <f>-'[1](1) AP 9600 &amp; 9620'!M66</f>
        <v>231760.24</v>
      </c>
      <c r="H59" t="str">
        <f>'[1](1) AP 9600 &amp; 9620'!Q66</f>
        <v>Computer Software</v>
      </c>
      <c r="I59" t="str">
        <f>'[1](1) AP 9600 &amp; 9620'!R66</f>
        <v>Capital</v>
      </c>
      <c r="J59" s="5"/>
    </row>
    <row r="60" spans="1:10" x14ac:dyDescent="0.3">
      <c r="A60" s="2" t="s">
        <v>9</v>
      </c>
      <c r="B60" s="2" t="s">
        <v>10</v>
      </c>
      <c r="C60" s="1">
        <f>'[1](1) AP 9600 &amp; 9620'!O67</f>
        <v>43172</v>
      </c>
      <c r="D60">
        <f>'[1](1) AP 9600 &amp; 9620'!G67</f>
        <v>201711</v>
      </c>
      <c r="E60" t="str">
        <f>'[1](1) AP 9600 &amp; 9620'!C67</f>
        <v>Insight Direct (UK) Ltd</v>
      </c>
      <c r="F60" s="4">
        <f>'[1](1) AP 9600 &amp; 9620'!D67</f>
        <v>3696693</v>
      </c>
      <c r="G60" s="5">
        <f>-'[1](1) AP 9600 &amp; 9620'!M67</f>
        <v>55615.199999999997</v>
      </c>
      <c r="H60" t="str">
        <f>'[1](1) AP 9600 &amp; 9620'!Q67</f>
        <v>Comp Software Maintenance</v>
      </c>
      <c r="I60" t="str">
        <f>'[1](1) AP 9600 &amp; 9620'!R67</f>
        <v>Capital</v>
      </c>
      <c r="J60" s="5"/>
    </row>
    <row r="61" spans="1:10" x14ac:dyDescent="0.3">
      <c r="A61" s="2" t="s">
        <v>9</v>
      </c>
      <c r="B61" s="2" t="s">
        <v>10</v>
      </c>
      <c r="C61" s="1">
        <f>'[1](1) AP 9600 &amp; 9620'!O68</f>
        <v>43161</v>
      </c>
      <c r="D61">
        <f>'[1](1) AP 9600 &amp; 9620'!G68</f>
        <v>201711</v>
      </c>
      <c r="E61" t="str">
        <f>'[1](1) AP 9600 &amp; 9620'!C68</f>
        <v>Faculty Of Healthcare Sciences</v>
      </c>
      <c r="F61" s="4">
        <f>'[1](1) AP 9600 &amp; 9620'!D68</f>
        <v>20044537</v>
      </c>
      <c r="G61" s="5">
        <f>-'[1](1) AP 9600 &amp; 9620'!M68</f>
        <v>50000</v>
      </c>
      <c r="H61" t="str">
        <f>'[1](1) AP 9600 &amp; 9620'!Q68</f>
        <v>Training Expenses</v>
      </c>
      <c r="I61" t="str">
        <f>'[1](1) AP 9600 &amp; 9620'!R68</f>
        <v>Human Resources Directorate</v>
      </c>
      <c r="J61" s="5"/>
    </row>
    <row r="62" spans="1:10" x14ac:dyDescent="0.3">
      <c r="A62" s="2" t="s">
        <v>9</v>
      </c>
      <c r="B62" s="2" t="s">
        <v>10</v>
      </c>
      <c r="C62" s="1">
        <f>'[1](1) AP 9600 &amp; 9620'!O69</f>
        <v>43137</v>
      </c>
      <c r="D62">
        <f>'[1](1) AP 9600 &amp; 9620'!G69</f>
        <v>201711</v>
      </c>
      <c r="E62" t="str">
        <f>'[1](1) AP 9600 &amp; 9620'!C69</f>
        <v>Faculty Of Healthcare Sciences</v>
      </c>
      <c r="F62" s="4">
        <f>'[1](1) AP 9600 &amp; 9620'!D69</f>
        <v>20043139</v>
      </c>
      <c r="G62" s="5">
        <f>-'[1](1) AP 9600 &amp; 9620'!M69</f>
        <v>55000</v>
      </c>
      <c r="H62" t="str">
        <f>'[1](1) AP 9600 &amp; 9620'!Q69</f>
        <v>Training Expenses</v>
      </c>
      <c r="I62" t="str">
        <f>'[1](1) AP 9600 &amp; 9620'!R69</f>
        <v>Human Resources Directorate</v>
      </c>
      <c r="J62" s="5"/>
    </row>
    <row r="63" spans="1:10" x14ac:dyDescent="0.3">
      <c r="A63" s="2" t="s">
        <v>9</v>
      </c>
      <c r="B63" s="2" t="s">
        <v>10</v>
      </c>
      <c r="C63" s="1">
        <f>'[1](1) AP 9600 &amp; 9620'!O70</f>
        <v>43137</v>
      </c>
      <c r="D63">
        <f>'[1](1) AP 9600 &amp; 9620'!G70</f>
        <v>201711</v>
      </c>
      <c r="E63" t="str">
        <f>'[1](1) AP 9600 &amp; 9620'!C70</f>
        <v>Faculty Of Healthcare Sciences</v>
      </c>
      <c r="F63" s="4">
        <f>'[1](1) AP 9600 &amp; 9620'!D70</f>
        <v>20043050</v>
      </c>
      <c r="G63" s="5">
        <f>-'[1](1) AP 9600 &amp; 9620'!M70</f>
        <v>57500</v>
      </c>
      <c r="H63" t="str">
        <f>'[1](1) AP 9600 &amp; 9620'!Q70</f>
        <v>Training Expenses</v>
      </c>
      <c r="I63" t="str">
        <f>'[1](1) AP 9600 &amp; 9620'!R70</f>
        <v>Human Resources Directorate</v>
      </c>
      <c r="J63" s="5"/>
    </row>
    <row r="64" spans="1:10" x14ac:dyDescent="0.3">
      <c r="A64" s="2" t="s">
        <v>9</v>
      </c>
      <c r="B64" s="2" t="s">
        <v>10</v>
      </c>
      <c r="C64" s="1">
        <f>'[1](1) AP 9600 &amp; 9620'!O71</f>
        <v>43150</v>
      </c>
      <c r="D64">
        <f>'[1](1) AP 9600 &amp; 9620'!G71</f>
        <v>201711</v>
      </c>
      <c r="E64" t="str">
        <f>'[1](1) AP 9600 &amp; 9620'!C71</f>
        <v>Apogee Corporation Limited</v>
      </c>
      <c r="F64" s="4">
        <f>'[1](1) AP 9600 &amp; 9620'!D71</f>
        <v>788805</v>
      </c>
      <c r="G64" s="5">
        <f>-'[1](1) AP 9600 &amp; 9620'!M71</f>
        <v>183721.8</v>
      </c>
      <c r="H64" t="str">
        <f>'[1](1) AP 9600 &amp; 9620'!Q71</f>
        <v>Comp Hardware Maintenance</v>
      </c>
      <c r="I64" t="str">
        <f>'[1](1) AP 9600 &amp; 9620'!R71</f>
        <v>IT, Informatics &amp; Telecomms</v>
      </c>
      <c r="J64" s="5"/>
    </row>
    <row r="65" spans="1:10" x14ac:dyDescent="0.3">
      <c r="A65" s="2" t="s">
        <v>9</v>
      </c>
      <c r="B65" s="2" t="s">
        <v>10</v>
      </c>
      <c r="C65" s="1">
        <f>'[1](1) AP 9600 &amp; 9620'!O72</f>
        <v>43172</v>
      </c>
      <c r="D65">
        <f>'[1](1) AP 9600 &amp; 9620'!G72</f>
        <v>201711</v>
      </c>
      <c r="E65" t="str">
        <f>'[1](1) AP 9600 &amp; 9620'!C72</f>
        <v>Optima Medical</v>
      </c>
      <c r="F65" s="4">
        <f>'[1](1) AP 9600 &amp; 9620'!D72</f>
        <v>16268</v>
      </c>
      <c r="G65" s="5">
        <f>-'[1](1) AP 9600 &amp; 9620'!M72</f>
        <v>34254.42</v>
      </c>
      <c r="H65" t="str">
        <f>'[1](1) AP 9600 &amp; 9620'!Q72</f>
        <v>M &amp; S Eqpt Maint Contracts</v>
      </c>
      <c r="I65" t="str">
        <f>'[1](1) AP 9600 &amp; 9620'!R72</f>
        <v>Neurology</v>
      </c>
      <c r="J65" s="5"/>
    </row>
    <row r="66" spans="1:10" x14ac:dyDescent="0.3">
      <c r="A66" s="2" t="s">
        <v>9</v>
      </c>
      <c r="B66" s="2" t="s">
        <v>10</v>
      </c>
      <c r="C66" s="1">
        <f>'[1](1) AP 9600 &amp; 9620'!O73</f>
        <v>43160</v>
      </c>
      <c r="D66">
        <f>'[1](1) AP 9600 &amp; 9620'!G73</f>
        <v>201711</v>
      </c>
      <c r="E66" t="str">
        <f>'[1](1) AP 9600 &amp; 9620'!C73</f>
        <v>EDF Energy Customers Plc</v>
      </c>
      <c r="F66" s="4">
        <f>'[1](1) AP 9600 &amp; 9620'!D73</f>
        <v>3721603</v>
      </c>
      <c r="G66" s="5">
        <f>-'[1](1) AP 9600 &amp; 9620'!M73</f>
        <v>178397.6</v>
      </c>
      <c r="H66" t="str">
        <f>'[1](1) AP 9600 &amp; 9620'!Q73</f>
        <v>Electricity</v>
      </c>
      <c r="I66" t="str">
        <f>'[1](1) AP 9600 &amp; 9620'!R73</f>
        <v>Energy &amp; Engineering</v>
      </c>
      <c r="J66" s="5"/>
    </row>
    <row r="67" spans="1:10" x14ac:dyDescent="0.3">
      <c r="A67" s="2" t="s">
        <v>9</v>
      </c>
      <c r="B67" s="2" t="s">
        <v>10</v>
      </c>
      <c r="C67" s="1">
        <f>'[1](1) AP 9600 &amp; 9620'!O74</f>
        <v>43160</v>
      </c>
      <c r="D67">
        <f>'[1](1) AP 9600 &amp; 9620'!G74</f>
        <v>201711</v>
      </c>
      <c r="E67" t="str">
        <f>'[1](1) AP 9600 &amp; 9620'!C74</f>
        <v>EDF Energy Customers Plc</v>
      </c>
      <c r="F67" s="4">
        <f>'[1](1) AP 9600 &amp; 9620'!D74</f>
        <v>3728807</v>
      </c>
      <c r="G67" s="5">
        <f>-'[1](1) AP 9600 &amp; 9620'!M74</f>
        <v>146522.41</v>
      </c>
      <c r="H67" t="str">
        <f>'[1](1) AP 9600 &amp; 9620'!Q74</f>
        <v>Electricity</v>
      </c>
      <c r="I67" t="str">
        <f>'[1](1) AP 9600 &amp; 9620'!R74</f>
        <v>Energy &amp; Engineering</v>
      </c>
      <c r="J67" s="5"/>
    </row>
    <row r="68" spans="1:10" x14ac:dyDescent="0.3">
      <c r="A68" s="2" t="s">
        <v>9</v>
      </c>
      <c r="B68" s="2" t="s">
        <v>10</v>
      </c>
      <c r="C68" s="1">
        <f>'[1](1) AP 9600 &amp; 9620'!O75</f>
        <v>43160</v>
      </c>
      <c r="D68">
        <f>'[1](1) AP 9600 &amp; 9620'!G75</f>
        <v>201711</v>
      </c>
      <c r="E68" t="str">
        <f>'[1](1) AP 9600 &amp; 9620'!C75</f>
        <v>EDF Energy Customers Plc</v>
      </c>
      <c r="F68" s="4">
        <f>'[1](1) AP 9600 &amp; 9620'!D75</f>
        <v>3719104</v>
      </c>
      <c r="G68" s="5">
        <f>-'[1](1) AP 9600 &amp; 9620'!M75</f>
        <v>396275.24</v>
      </c>
      <c r="H68" t="str">
        <f>'[1](1) AP 9600 &amp; 9620'!Q75</f>
        <v>Electricity</v>
      </c>
      <c r="I68" t="str">
        <f>'[1](1) AP 9600 &amp; 9620'!R75</f>
        <v>Energy &amp; Engineering</v>
      </c>
      <c r="J68" s="5"/>
    </row>
    <row r="69" spans="1:10" x14ac:dyDescent="0.3">
      <c r="A69" s="2" t="s">
        <v>9</v>
      </c>
      <c r="B69" s="2" t="s">
        <v>10</v>
      </c>
      <c r="C69" s="1">
        <f>'[1](1) AP 9600 &amp; 9620'!O76</f>
        <v>43157</v>
      </c>
      <c r="D69">
        <f>'[1](1) AP 9600 &amp; 9620'!G76</f>
        <v>201711</v>
      </c>
      <c r="E69" t="str">
        <f>'[1](1) AP 9600 &amp; 9620'!C76</f>
        <v>Belimed limited</v>
      </c>
      <c r="F69" s="4">
        <f>'[1](1) AP 9600 &amp; 9620'!D76</f>
        <v>3750007955</v>
      </c>
      <c r="G69" s="5">
        <f>-'[1](1) AP 9600 &amp; 9620'!M76</f>
        <v>26693.64</v>
      </c>
      <c r="H69" t="str">
        <f>'[1](1) AP 9600 &amp; 9620'!Q76</f>
        <v>Contract Services Building</v>
      </c>
      <c r="I69" t="str">
        <f>'[1](1) AP 9600 &amp; 9620'!R76</f>
        <v>Capital</v>
      </c>
      <c r="J69" s="5"/>
    </row>
    <row r="70" spans="1:10" x14ac:dyDescent="0.3">
      <c r="A70" s="2" t="s">
        <v>9</v>
      </c>
      <c r="B70" s="2" t="s">
        <v>10</v>
      </c>
      <c r="C70" s="1">
        <f>'[1](1) AP 9600 &amp; 9620'!O77</f>
        <v>43151</v>
      </c>
      <c r="D70">
        <f>'[1](1) AP 9600 &amp; 9620'!G77</f>
        <v>201711</v>
      </c>
      <c r="E70" t="str">
        <f>'[1](1) AP 9600 &amp; 9620'!C77</f>
        <v>Olympic (South) Limited</v>
      </c>
      <c r="F70" s="4">
        <f>'[1](1) AP 9600 &amp; 9620'!D77</f>
        <v>200180</v>
      </c>
      <c r="G70" s="5">
        <f>-'[1](1) AP 9600 &amp; 9620'!M77</f>
        <v>300000</v>
      </c>
      <c r="H70" t="str">
        <f>'[1](1) AP 9600 &amp; 9620'!Q77</f>
        <v>Ambulance Costs</v>
      </c>
      <c r="I70" t="str">
        <f>'[1](1) AP 9600 &amp; 9620'!R77</f>
        <v>Facilities Services</v>
      </c>
      <c r="J70" s="5"/>
    </row>
    <row r="71" spans="1:10" x14ac:dyDescent="0.3">
      <c r="A71" s="2" t="s">
        <v>9</v>
      </c>
      <c r="B71" s="2" t="s">
        <v>10</v>
      </c>
      <c r="C71" s="1">
        <f>'[1](1) AP 9600 &amp; 9620'!O78</f>
        <v>43172</v>
      </c>
      <c r="D71">
        <f>'[1](1) AP 9600 &amp; 9620'!G78</f>
        <v>201711</v>
      </c>
      <c r="E71" t="str">
        <f>'[1](1) AP 9600 &amp; 9620'!C78</f>
        <v>NHS Supply Chain</v>
      </c>
      <c r="F71" s="4">
        <f>'[1](1) AP 9600 &amp; 9620'!D78</f>
        <v>1018191879</v>
      </c>
      <c r="G71" s="5">
        <f>-'[1](1) AP 9600 &amp; 9620'!M78</f>
        <v>142756.13</v>
      </c>
      <c r="H71" t="str">
        <f>'[1](1) AP 9600 &amp; 9620'!Q78</f>
        <v>RESUS Creditors</v>
      </c>
      <c r="I71" t="str">
        <f>'[1](1) AP 9600 &amp; 9620'!R78</f>
        <v>Balance Sheet</v>
      </c>
      <c r="J71" s="5"/>
    </row>
    <row r="72" spans="1:10" x14ac:dyDescent="0.3">
      <c r="A72" s="2" t="s">
        <v>9</v>
      </c>
      <c r="B72" s="2" t="s">
        <v>10</v>
      </c>
      <c r="C72" s="1">
        <f>'[1](1) AP 9600 &amp; 9620'!O79</f>
        <v>43157</v>
      </c>
      <c r="D72">
        <f>'[1](1) AP 9600 &amp; 9620'!G79</f>
        <v>201711</v>
      </c>
      <c r="E72" t="str">
        <f>'[1](1) AP 9600 &amp; 9620'!C79</f>
        <v>NHS Supply Chain</v>
      </c>
      <c r="F72" s="4">
        <f>'[1](1) AP 9600 &amp; 9620'!D79</f>
        <v>1018162286</v>
      </c>
      <c r="G72" s="5">
        <f>-'[1](1) AP 9600 &amp; 9620'!M79</f>
        <v>135064.60999999999</v>
      </c>
      <c r="H72" t="str">
        <f>'[1](1) AP 9600 &amp; 9620'!Q79</f>
        <v>RESUS Creditors</v>
      </c>
      <c r="I72" t="str">
        <f>'[1](1) AP 9600 &amp; 9620'!R79</f>
        <v>Balance Sheet</v>
      </c>
      <c r="J72" s="5"/>
    </row>
    <row r="73" spans="1:10" x14ac:dyDescent="0.3">
      <c r="A73" s="2" t="s">
        <v>9</v>
      </c>
      <c r="B73" s="2" t="s">
        <v>10</v>
      </c>
      <c r="C73" s="1">
        <f>'[1](1) AP 9600 &amp; 9620'!O80</f>
        <v>43157</v>
      </c>
      <c r="D73">
        <f>'[1](1) AP 9600 &amp; 9620'!G80</f>
        <v>201711</v>
      </c>
      <c r="E73" t="str">
        <f>'[1](1) AP 9600 &amp; 9620'!C80</f>
        <v>NHS Supply Chain</v>
      </c>
      <c r="F73" s="4">
        <f>'[1](1) AP 9600 &amp; 9620'!D80</f>
        <v>1018169303</v>
      </c>
      <c r="G73" s="5">
        <f>-'[1](1) AP 9600 &amp; 9620'!M80</f>
        <v>146044.67000000001</v>
      </c>
      <c r="H73" t="str">
        <f>'[1](1) AP 9600 &amp; 9620'!Q80</f>
        <v>RESUS Creditors</v>
      </c>
      <c r="I73" t="str">
        <f>'[1](1) AP 9600 &amp; 9620'!R80</f>
        <v>Balance Sheet</v>
      </c>
      <c r="J73" s="5"/>
    </row>
    <row r="74" spans="1:10" x14ac:dyDescent="0.3">
      <c r="A74" s="2" t="s">
        <v>9</v>
      </c>
      <c r="B74" s="2" t="s">
        <v>10</v>
      </c>
      <c r="C74" s="1">
        <f>'[1](1) AP 9600 &amp; 9620'!O81</f>
        <v>43157</v>
      </c>
      <c r="D74">
        <f>'[1](1) AP 9600 &amp; 9620'!G81</f>
        <v>201711</v>
      </c>
      <c r="E74" t="str">
        <f>'[1](1) AP 9600 &amp; 9620'!C81</f>
        <v>NHS Supply Chain</v>
      </c>
      <c r="F74" s="4">
        <f>'[1](1) AP 9600 &amp; 9620'!D81</f>
        <v>1018173115</v>
      </c>
      <c r="G74" s="5">
        <f>-'[1](1) AP 9600 &amp; 9620'!M81</f>
        <v>174075.33</v>
      </c>
      <c r="H74" t="str">
        <f>'[1](1) AP 9600 &amp; 9620'!Q81</f>
        <v>RESUS Creditors</v>
      </c>
      <c r="I74" t="str">
        <f>'[1](1) AP 9600 &amp; 9620'!R81</f>
        <v>Balance Sheet</v>
      </c>
      <c r="J74" s="5"/>
    </row>
    <row r="75" spans="1:10" x14ac:dyDescent="0.3">
      <c r="A75" s="2" t="s">
        <v>9</v>
      </c>
      <c r="B75" s="2" t="s">
        <v>10</v>
      </c>
      <c r="C75" s="1">
        <f>'[1](1) AP 9600 &amp; 9620'!O82</f>
        <v>43157</v>
      </c>
      <c r="D75">
        <f>'[1](1) AP 9600 &amp; 9620'!G82</f>
        <v>201711</v>
      </c>
      <c r="E75" t="str">
        <f>'[1](1) AP 9600 &amp; 9620'!C82</f>
        <v>NHS Supply Chain</v>
      </c>
      <c r="F75" s="4">
        <f>'[1](1) AP 9600 &amp; 9620'!D82</f>
        <v>1018179931</v>
      </c>
      <c r="G75" s="5">
        <f>-'[1](1) AP 9600 &amp; 9620'!M82</f>
        <v>183977.53</v>
      </c>
      <c r="H75" t="str">
        <f>'[1](1) AP 9600 &amp; 9620'!Q82</f>
        <v>RESUS Creditors</v>
      </c>
      <c r="I75" t="str">
        <f>'[1](1) AP 9600 &amp; 9620'!R82</f>
        <v>Balance Sheet</v>
      </c>
      <c r="J75" s="5"/>
    </row>
    <row r="76" spans="1:10" x14ac:dyDescent="0.3">
      <c r="A76" s="2" t="s">
        <v>9</v>
      </c>
      <c r="B76" s="2" t="s">
        <v>10</v>
      </c>
      <c r="C76" s="1">
        <f>'[1](1) AP 9600 &amp; 9620'!O83</f>
        <v>43157</v>
      </c>
      <c r="D76">
        <f>'[1](1) AP 9600 &amp; 9620'!G83</f>
        <v>201711</v>
      </c>
      <c r="E76" t="str">
        <f>'[1](1) AP 9600 &amp; 9620'!C83</f>
        <v>NHS Supply Chain</v>
      </c>
      <c r="F76" s="4">
        <f>'[1](1) AP 9600 &amp; 9620'!D83</f>
        <v>1018182706</v>
      </c>
      <c r="G76" s="5">
        <f>-'[1](1) AP 9600 &amp; 9620'!M83</f>
        <v>38610.19</v>
      </c>
      <c r="H76" t="str">
        <f>'[1](1) AP 9600 &amp; 9620'!Q83</f>
        <v>RESUS Creditors</v>
      </c>
      <c r="I76" t="str">
        <f>'[1](1) AP 9600 &amp; 9620'!R83</f>
        <v>Balance Sheet</v>
      </c>
      <c r="J76" s="5"/>
    </row>
    <row r="77" spans="1:10" x14ac:dyDescent="0.3">
      <c r="A77" s="2" t="s">
        <v>9</v>
      </c>
      <c r="B77" s="2" t="s">
        <v>10</v>
      </c>
      <c r="C77" s="1">
        <f>'[1](1) AP 9600 &amp; 9620'!O84</f>
        <v>43160</v>
      </c>
      <c r="D77">
        <f>'[1](1) AP 9600 &amp; 9620'!G84</f>
        <v>201711</v>
      </c>
      <c r="E77" t="str">
        <f>'[1](1) AP 9600 &amp; 9620'!C84</f>
        <v>NHS Supply Chain</v>
      </c>
      <c r="F77" s="4">
        <f>'[1](1) AP 9600 &amp; 9620'!D84</f>
        <v>1018189415</v>
      </c>
      <c r="G77" s="5">
        <f>-'[1](1) AP 9600 &amp; 9620'!M84</f>
        <v>206708.91</v>
      </c>
      <c r="H77" t="str">
        <f>'[1](1) AP 9600 &amp; 9620'!Q84</f>
        <v>RESUS Creditors</v>
      </c>
      <c r="I77" t="str">
        <f>'[1](1) AP 9600 &amp; 9620'!R84</f>
        <v>Balance Sheet</v>
      </c>
      <c r="J77" s="5"/>
    </row>
    <row r="78" spans="1:10" x14ac:dyDescent="0.3">
      <c r="A78" s="2" t="s">
        <v>9</v>
      </c>
      <c r="B78" s="2" t="s">
        <v>10</v>
      </c>
      <c r="C78" s="1">
        <f>'[1](1) AP 9600 &amp; 9620'!O85</f>
        <v>43160</v>
      </c>
      <c r="D78">
        <f>'[1](1) AP 9600 &amp; 9620'!G85</f>
        <v>201711</v>
      </c>
      <c r="E78" t="str">
        <f>'[1](1) AP 9600 &amp; 9620'!C85</f>
        <v>NHS Supply Chain</v>
      </c>
      <c r="F78" s="4">
        <f>'[1](1) AP 9600 &amp; 9620'!D85</f>
        <v>1018187880</v>
      </c>
      <c r="G78" s="5">
        <f>-'[1](1) AP 9600 &amp; 9620'!M85</f>
        <v>25929.74</v>
      </c>
      <c r="H78" t="str">
        <f>'[1](1) AP 9600 &amp; 9620'!Q85</f>
        <v>RESUS Creditors</v>
      </c>
      <c r="I78" t="str">
        <f>'[1](1) AP 9600 &amp; 9620'!R85</f>
        <v>Balance Sheet</v>
      </c>
      <c r="J78" s="5"/>
    </row>
    <row r="79" spans="1:10" x14ac:dyDescent="0.3">
      <c r="A79" s="2" t="s">
        <v>9</v>
      </c>
      <c r="B79" s="2" t="s">
        <v>10</v>
      </c>
      <c r="C79" s="1">
        <f>'[1](1) AP 9600 &amp; 9620'!O86</f>
        <v>43186</v>
      </c>
      <c r="D79">
        <f>'[1](1) AP 9600 &amp; 9620'!G86</f>
        <v>201711</v>
      </c>
      <c r="E79" t="str">
        <f>'[1](1) AP 9600 &amp; 9620'!C86</f>
        <v>Oak Lodge School</v>
      </c>
      <c r="F79" s="4" t="str">
        <f>'[1](1) AP 9600 &amp; 9620'!D86</f>
        <v>V041806</v>
      </c>
      <c r="G79" s="5">
        <f>-'[1](1) AP 9600 &amp; 9620'!M86</f>
        <v>36320.83</v>
      </c>
      <c r="H79" t="str">
        <f>'[1](1) AP 9600 &amp; 9620'!Q86</f>
        <v>M &amp; S Equipment</v>
      </c>
      <c r="I79" t="str">
        <f>'[1](1) AP 9600 &amp; 9620'!R86</f>
        <v>Paed Community Therapy</v>
      </c>
      <c r="J79" s="5"/>
    </row>
    <row r="80" spans="1:10" x14ac:dyDescent="0.3">
      <c r="A80" s="2" t="s">
        <v>9</v>
      </c>
      <c r="B80" s="2" t="s">
        <v>10</v>
      </c>
      <c r="C80" s="1">
        <f>'[1](1) AP 9600 &amp; 9620'!O87</f>
        <v>43161</v>
      </c>
      <c r="D80">
        <f>'[1](1) AP 9600 &amp; 9620'!G87</f>
        <v>201711</v>
      </c>
      <c r="E80" t="str">
        <f>'[1](1) AP 9600 &amp; 9620'!C87</f>
        <v>De Lage Landen Leasing LImited</v>
      </c>
      <c r="F80" s="4" t="str">
        <f>'[1](1) AP 9600 &amp; 9620'!D87</f>
        <v>943 1 18 00000018</v>
      </c>
      <c r="G80" s="5">
        <f>-'[1](1) AP 9600 &amp; 9620'!M87</f>
        <v>34867.480000000003</v>
      </c>
      <c r="H80" t="str">
        <f>'[1](1) AP 9600 &amp; 9620'!Q87</f>
        <v>M &amp; S Equipment</v>
      </c>
      <c r="I80" t="str">
        <f>'[1](1) AP 9600 &amp; 9620'!R87</f>
        <v>Finance and Procurement</v>
      </c>
      <c r="J80" s="5"/>
    </row>
    <row r="81" spans="1:10" x14ac:dyDescent="0.3">
      <c r="A81" s="2" t="s">
        <v>9</v>
      </c>
      <c r="B81" s="2" t="s">
        <v>10</v>
      </c>
      <c r="C81" s="1">
        <f>'[1](1) AP 9600 &amp; 9620'!O88</f>
        <v>43161</v>
      </c>
      <c r="D81">
        <f>'[1](1) AP 9600 &amp; 9620'!G88</f>
        <v>201711</v>
      </c>
      <c r="E81" t="str">
        <f>'[1](1) AP 9600 &amp; 9620'!C88</f>
        <v>De Lage Landen Leasing LImited</v>
      </c>
      <c r="F81" s="4" t="str">
        <f>'[1](1) AP 9600 &amp; 9620'!D88</f>
        <v>943 1 18 00000017</v>
      </c>
      <c r="G81" s="5">
        <f>-'[1](1) AP 9600 &amp; 9620'!M88</f>
        <v>90803.32</v>
      </c>
      <c r="H81" t="str">
        <f>'[1](1) AP 9600 &amp; 9620'!Q88</f>
        <v>M &amp; S Equipment</v>
      </c>
      <c r="I81" t="str">
        <f>'[1](1) AP 9600 &amp; 9620'!R88</f>
        <v>Finance and Procurement</v>
      </c>
      <c r="J81" s="5"/>
    </row>
    <row r="82" spans="1:10" x14ac:dyDescent="0.3">
      <c r="A82" s="2" t="s">
        <v>9</v>
      </c>
      <c r="B82" s="2" t="s">
        <v>10</v>
      </c>
      <c r="C82" s="1">
        <f>'[1](1) AP 9600 &amp; 9620'!O89</f>
        <v>43172</v>
      </c>
      <c r="D82">
        <f>'[1](1) AP 9600 &amp; 9620'!G89</f>
        <v>201711</v>
      </c>
      <c r="E82" t="str">
        <f>'[1](1) AP 9600 &amp; 9620'!C89</f>
        <v>Diamed (GB) Limited</v>
      </c>
      <c r="F82" s="4">
        <f>'[1](1) AP 9600 &amp; 9620'!D89</f>
        <v>127156</v>
      </c>
      <c r="G82" s="5">
        <f>-'[1](1) AP 9600 &amp; 9620'!M89</f>
        <v>29833.45</v>
      </c>
      <c r="H82" t="str">
        <f>'[1](1) AP 9600 &amp; 9620'!Q89</f>
        <v>Lab Equipment</v>
      </c>
      <c r="I82" t="str">
        <f>'[1](1) AP 9600 &amp; 9620'!R89</f>
        <v>SWLP Biochemistry</v>
      </c>
      <c r="J82" s="5"/>
    </row>
    <row r="83" spans="1:10" x14ac:dyDescent="0.3">
      <c r="A83" s="2" t="s">
        <v>9</v>
      </c>
      <c r="B83" s="2" t="s">
        <v>10</v>
      </c>
      <c r="C83" s="1">
        <f>'[1](1) AP 9600 &amp; 9620'!O90</f>
        <v>43161</v>
      </c>
      <c r="D83">
        <f>'[1](1) AP 9600 &amp; 9620'!G90</f>
        <v>201711</v>
      </c>
      <c r="E83" t="str">
        <f>'[1](1) AP 9600 &amp; 9620'!C90</f>
        <v>Blenkin Associates Limited</v>
      </c>
      <c r="F83" s="4">
        <f>'[1](1) AP 9600 &amp; 9620'!D90</f>
        <v>5451</v>
      </c>
      <c r="G83" s="5">
        <f>-'[1](1) AP 9600 &amp; 9620'!M90</f>
        <v>56874.47</v>
      </c>
      <c r="H83" t="str">
        <f>'[1](1) AP 9600 &amp; 9620'!Q90</f>
        <v>Interim Contractors Agency</v>
      </c>
      <c r="I83" t="str">
        <f>'[1](1) AP 9600 &amp; 9620'!R90</f>
        <v>SWLP Management and Overheads</v>
      </c>
      <c r="J83" s="5"/>
    </row>
    <row r="84" spans="1:10" x14ac:dyDescent="0.3">
      <c r="A84" s="2" t="s">
        <v>9</v>
      </c>
      <c r="B84" s="2" t="s">
        <v>10</v>
      </c>
      <c r="C84" s="1">
        <f>'[1](1) AP 9600 &amp; 9620'!O91</f>
        <v>43172</v>
      </c>
      <c r="D84">
        <f>'[1](1) AP 9600 &amp; 9620'!G91</f>
        <v>201711</v>
      </c>
      <c r="E84" t="str">
        <f>'[1](1) AP 9600 &amp; 9620'!C91</f>
        <v>Lodge &amp; Sons (Builders) Ltd</v>
      </c>
      <c r="F84" s="4">
        <f>'[1](1) AP 9600 &amp; 9620'!D91</f>
        <v>8520</v>
      </c>
      <c r="G84" s="5">
        <f>-'[1](1) AP 9600 &amp; 9620'!M91</f>
        <v>244868</v>
      </c>
      <c r="H84" t="str">
        <f>'[1](1) AP 9600 &amp; 9620'!Q91</f>
        <v>Contract Services Building</v>
      </c>
      <c r="I84" t="str">
        <f>'[1](1) AP 9600 &amp; 9620'!R91</f>
        <v>Capital</v>
      </c>
      <c r="J84" s="5"/>
    </row>
    <row r="85" spans="1:10" x14ac:dyDescent="0.3">
      <c r="A85" s="2" t="s">
        <v>9</v>
      </c>
      <c r="B85" s="2" t="s">
        <v>10</v>
      </c>
      <c r="C85" s="1">
        <f>'[1](1) AP 9600 &amp; 9620'!O92</f>
        <v>43154</v>
      </c>
      <c r="D85">
        <f>'[1](1) AP 9600 &amp; 9620'!G92</f>
        <v>201711</v>
      </c>
      <c r="E85" t="str">
        <f>'[1](1) AP 9600 &amp; 9620'!C92</f>
        <v>Lodge &amp; Sons (Builders) Ltd</v>
      </c>
      <c r="F85" s="4">
        <f>'[1](1) AP 9600 &amp; 9620'!D92</f>
        <v>8485</v>
      </c>
      <c r="G85" s="5">
        <f>-'[1](1) AP 9600 &amp; 9620'!M92</f>
        <v>102492.05</v>
      </c>
      <c r="H85" t="str">
        <f>'[1](1) AP 9600 &amp; 9620'!Q92</f>
        <v>Contract Services Building</v>
      </c>
      <c r="I85" t="str">
        <f>'[1](1) AP 9600 &amp; 9620'!R92</f>
        <v>Capital</v>
      </c>
      <c r="J85" s="5"/>
    </row>
    <row r="86" spans="1:10" x14ac:dyDescent="0.3">
      <c r="A86" s="2" t="s">
        <v>9</v>
      </c>
      <c r="B86" s="2" t="s">
        <v>10</v>
      </c>
      <c r="C86" s="1">
        <f>'[1](1) AP 9600 &amp; 9620'!O93</f>
        <v>43172</v>
      </c>
      <c r="D86">
        <f>'[1](1) AP 9600 &amp; 9620'!G93</f>
        <v>201711</v>
      </c>
      <c r="E86" t="str">
        <f>'[1](1) AP 9600 &amp; 9620'!C93</f>
        <v>Mitie Healthcare</v>
      </c>
      <c r="F86" s="4" t="str">
        <f>'[1](1) AP 9600 &amp; 9620'!D93</f>
        <v>8266/91555038</v>
      </c>
      <c r="G86" s="5">
        <f>-'[1](1) AP 9600 &amp; 9620'!M93</f>
        <v>804773.46</v>
      </c>
      <c r="H86" t="str">
        <f>'[1](1) AP 9600 &amp; 9620'!Q93</f>
        <v>Contract Domestic Services</v>
      </c>
      <c r="I86" t="str">
        <f>'[1](1) AP 9600 &amp; 9620'!R93</f>
        <v>Hotel Services</v>
      </c>
      <c r="J86" s="5"/>
    </row>
    <row r="87" spans="1:10" x14ac:dyDescent="0.3">
      <c r="A87" s="2" t="s">
        <v>9</v>
      </c>
      <c r="B87" s="2" t="s">
        <v>10</v>
      </c>
      <c r="C87" s="1">
        <f>'[1](1) AP 9600 &amp; 9620'!O94</f>
        <v>43161</v>
      </c>
      <c r="D87">
        <f>'[1](1) AP 9600 &amp; 9620'!G94</f>
        <v>201711</v>
      </c>
      <c r="E87" t="str">
        <f>'[1](1) AP 9600 &amp; 9620'!C94</f>
        <v>Mitie Healthcare</v>
      </c>
      <c r="F87" s="4" t="str">
        <f>'[1](1) AP 9600 &amp; 9620'!D94</f>
        <v>8266/91554087</v>
      </c>
      <c r="G87" s="5">
        <f>-'[1](1) AP 9600 &amp; 9620'!M94</f>
        <v>46498.7</v>
      </c>
      <c r="H87" t="str">
        <f>'[1](1) AP 9600 &amp; 9620'!Q94</f>
        <v>Contract Catering Services</v>
      </c>
      <c r="I87" t="str">
        <f>'[1](1) AP 9600 &amp; 9620'!R94</f>
        <v>Hotel Services</v>
      </c>
      <c r="J87" s="5"/>
    </row>
    <row r="88" spans="1:10" x14ac:dyDescent="0.3">
      <c r="A88" s="2" t="s">
        <v>9</v>
      </c>
      <c r="B88" s="2" t="s">
        <v>10</v>
      </c>
      <c r="C88" s="1">
        <f>'[1](1) AP 9600 &amp; 9620'!O95</f>
        <v>43161</v>
      </c>
      <c r="D88">
        <f>'[1](1) AP 9600 &amp; 9620'!G95</f>
        <v>201711</v>
      </c>
      <c r="E88" t="str">
        <f>'[1](1) AP 9600 &amp; 9620'!C95</f>
        <v>Mitie Healthcare</v>
      </c>
      <c r="F88" s="4" t="str">
        <f>'[1](1) AP 9600 &amp; 9620'!D95</f>
        <v>8266/91554103</v>
      </c>
      <c r="G88" s="5">
        <f>-'[1](1) AP 9600 &amp; 9620'!M95</f>
        <v>106165.19</v>
      </c>
      <c r="H88" t="str">
        <f>'[1](1) AP 9600 &amp; 9620'!Q95</f>
        <v>Contract Domestic Services</v>
      </c>
      <c r="I88" t="str">
        <f>'[1](1) AP 9600 &amp; 9620'!R95</f>
        <v>Hotel Services</v>
      </c>
      <c r="J88" s="5"/>
    </row>
    <row r="89" spans="1:10" x14ac:dyDescent="0.3">
      <c r="A89" s="2" t="s">
        <v>9</v>
      </c>
      <c r="B89" s="2" t="s">
        <v>10</v>
      </c>
      <c r="C89" s="1">
        <f>'[1](1) AP 9600 &amp; 9620'!O96</f>
        <v>43161</v>
      </c>
      <c r="D89">
        <f>'[1](1) AP 9600 &amp; 9620'!G96</f>
        <v>201711</v>
      </c>
      <c r="E89" t="str">
        <f>'[1](1) AP 9600 &amp; 9620'!C96</f>
        <v>Mitie Healthcare</v>
      </c>
      <c r="F89" s="4" t="str">
        <f>'[1](1) AP 9600 &amp; 9620'!D96</f>
        <v>8266/91554068</v>
      </c>
      <c r="G89" s="5">
        <f>-'[1](1) AP 9600 &amp; 9620'!M96</f>
        <v>48264.85</v>
      </c>
      <c r="H89" t="str">
        <f>'[1](1) AP 9600 &amp; 9620'!Q96</f>
        <v>Contract Domestic Services</v>
      </c>
      <c r="I89" t="str">
        <f>'[1](1) AP 9600 &amp; 9620'!R96</f>
        <v>Hotel Services</v>
      </c>
      <c r="J89" s="5"/>
    </row>
    <row r="90" spans="1:10" x14ac:dyDescent="0.3">
      <c r="A90" s="2" t="s">
        <v>9</v>
      </c>
      <c r="B90" s="2" t="s">
        <v>10</v>
      </c>
      <c r="C90" s="1">
        <f>'[1](1) AP 9600 &amp; 9620'!O97</f>
        <v>43161</v>
      </c>
      <c r="D90">
        <f>'[1](1) AP 9600 &amp; 9620'!G97</f>
        <v>201711</v>
      </c>
      <c r="E90" t="str">
        <f>'[1](1) AP 9600 &amp; 9620'!C97</f>
        <v>Mitie Healthcare</v>
      </c>
      <c r="F90" s="4" t="str">
        <f>'[1](1) AP 9600 &amp; 9620'!D97</f>
        <v>8266/91554079</v>
      </c>
      <c r="G90" s="5">
        <f>-'[1](1) AP 9600 &amp; 9620'!M97</f>
        <v>36334.06</v>
      </c>
      <c r="H90" t="str">
        <f>'[1](1) AP 9600 &amp; 9620'!Q97</f>
        <v>Contract Catering Services</v>
      </c>
      <c r="I90" t="str">
        <f>'[1](1) AP 9600 &amp; 9620'!R97</f>
        <v>Hotel Services</v>
      </c>
      <c r="J90" s="5"/>
    </row>
    <row r="91" spans="1:10" x14ac:dyDescent="0.3">
      <c r="A91" s="2" t="s">
        <v>9</v>
      </c>
      <c r="B91" s="2" t="s">
        <v>10</v>
      </c>
      <c r="C91" s="1">
        <f>'[1](1) AP 9600 &amp; 9620'!O98</f>
        <v>43150</v>
      </c>
      <c r="D91">
        <f>'[1](1) AP 9600 &amp; 9620'!G98</f>
        <v>201711</v>
      </c>
      <c r="E91" t="str">
        <f>'[1](1) AP 9600 &amp; 9620'!C98</f>
        <v>HM Revenue &amp; Customs Only</v>
      </c>
      <c r="F91" s="4" t="str">
        <f>'[1](1) AP 9600 &amp; 9620'!D98</f>
        <v>Tax &amp; NI January 2018</v>
      </c>
      <c r="G91" s="5">
        <f>-'[1](1) AP 9600 &amp; 9620'!M98</f>
        <v>11751216.67</v>
      </c>
      <c r="H91" t="str">
        <f>'[1](1) AP 9600 &amp; 9620'!Q98</f>
        <v>Income Tax</v>
      </c>
      <c r="I91" t="str">
        <f>'[1](1) AP 9600 &amp; 9620'!R98</f>
        <v>Balance Sheet</v>
      </c>
      <c r="J91" s="5"/>
    </row>
    <row r="92" spans="1:10" x14ac:dyDescent="0.3">
      <c r="A92" s="2" t="s">
        <v>9</v>
      </c>
      <c r="B92" s="2" t="s">
        <v>10</v>
      </c>
      <c r="C92" s="1">
        <f>'[1](1) AP 9600 &amp; 9620'!O99</f>
        <v>43150</v>
      </c>
      <c r="D92">
        <f>'[1](1) AP 9600 &amp; 9620'!G99</f>
        <v>201711</v>
      </c>
      <c r="E92" t="str">
        <f>'[1](1) AP 9600 &amp; 9620'!C99</f>
        <v>HM Revenue &amp; Customs Only</v>
      </c>
      <c r="F92" s="4" t="str">
        <f>'[1](1) AP 9600 &amp; 9620'!D99</f>
        <v>Tax &amp; NI January 2018 247 Deductions</v>
      </c>
      <c r="G92" s="5">
        <f>-'[1](1) AP 9600 &amp; 9620'!M99</f>
        <v>70384.56</v>
      </c>
      <c r="H92" t="str">
        <f>'[1](1) AP 9600 &amp; 9620'!Q99</f>
        <v>Income Tax</v>
      </c>
      <c r="I92" t="str">
        <f>'[1](1) AP 9600 &amp; 9620'!R99</f>
        <v>Balance Sheet</v>
      </c>
      <c r="J92" s="5"/>
    </row>
    <row r="93" spans="1:10" x14ac:dyDescent="0.3">
      <c r="A93" s="2" t="s">
        <v>9</v>
      </c>
      <c r="B93" s="2" t="s">
        <v>10</v>
      </c>
      <c r="C93" s="1">
        <f>'[1](1) AP 9600 &amp; 9620'!O100</f>
        <v>43161</v>
      </c>
      <c r="D93">
        <f>'[1](1) AP 9600 &amp; 9620'!G100</f>
        <v>201711</v>
      </c>
      <c r="E93" t="str">
        <f>'[1](1) AP 9600 &amp; 9620'!C100</f>
        <v>ITH Pharma</v>
      </c>
      <c r="F93" s="4">
        <f>'[1](1) AP 9600 &amp; 9620'!D100</f>
        <v>275814</v>
      </c>
      <c r="G93" s="5">
        <f>-'[1](1) AP 9600 &amp; 9620'!M100</f>
        <v>26654.41</v>
      </c>
      <c r="H93" t="str">
        <f>'[1](1) AP 9600 &amp; 9620'!Q100</f>
        <v>JAC Purchases</v>
      </c>
      <c r="I93" t="str">
        <f>'[1](1) AP 9600 &amp; 9620'!R100</f>
        <v>Balance Sheet</v>
      </c>
      <c r="J93" s="5"/>
    </row>
    <row r="94" spans="1:10" x14ac:dyDescent="0.3">
      <c r="A94" s="2" t="s">
        <v>9</v>
      </c>
      <c r="B94" s="2" t="s">
        <v>10</v>
      </c>
      <c r="C94" s="1">
        <f>'[1](1) AP 9600 &amp; 9620'!O101</f>
        <v>43151</v>
      </c>
      <c r="D94">
        <f>'[1](1) AP 9600 &amp; 9620'!G101</f>
        <v>201711</v>
      </c>
      <c r="E94" t="str">
        <f>'[1](1) AP 9600 &amp; 9620'!C101</f>
        <v>Thames Valley Housing Association Ltd</v>
      </c>
      <c r="F94" s="4" t="str">
        <f>'[1](1) AP 9600 &amp; 9620'!D101</f>
        <v>SG558</v>
      </c>
      <c r="G94" s="5">
        <f>-'[1](1) AP 9600 &amp; 9620'!M101</f>
        <v>205703.34</v>
      </c>
      <c r="H94" t="str">
        <f>'[1](1) AP 9600 &amp; 9620'!Q101</f>
        <v>Staff Accommodation - TVHA</v>
      </c>
      <c r="I94" t="str">
        <f>'[1](1) AP 9600 &amp; 9620'!R101</f>
        <v>Balance Sheet</v>
      </c>
      <c r="J94" s="5"/>
    </row>
    <row r="95" spans="1:10" x14ac:dyDescent="0.3">
      <c r="A95" s="2" t="s">
        <v>9</v>
      </c>
      <c r="B95" s="2" t="s">
        <v>10</v>
      </c>
      <c r="C95" s="1">
        <f>'[1](1) AP 9600 &amp; 9620'!O102</f>
        <v>43137</v>
      </c>
      <c r="D95">
        <f>'[1](1) AP 9600 &amp; 9620'!G102</f>
        <v>201711</v>
      </c>
      <c r="E95" t="str">
        <f>'[1](1) AP 9600 &amp; 9620'!C102</f>
        <v>Allen Lane Ltd</v>
      </c>
      <c r="F95" s="4" t="str">
        <f>'[1](1) AP 9600 &amp; 9620'!D102</f>
        <v>Credit 26.10.17A</v>
      </c>
      <c r="G95" s="5">
        <f>-'[1](1) AP 9600 &amp; 9620'!M102</f>
        <v>28173.919999999998</v>
      </c>
      <c r="H95" t="str">
        <f>'[1](1) AP 9600 &amp; 9620'!Q102</f>
        <v>Interim Contractors Agency</v>
      </c>
      <c r="I95" t="str">
        <f>'[1](1) AP 9600 &amp; 9620'!R102</f>
        <v>Finance and Procurement</v>
      </c>
      <c r="J95" s="5"/>
    </row>
    <row r="96" spans="1:10" x14ac:dyDescent="0.3">
      <c r="A96" s="2" t="s">
        <v>9</v>
      </c>
      <c r="B96" s="2" t="s">
        <v>10</v>
      </c>
      <c r="C96" s="1">
        <f>'[1](1) AP 9600 &amp; 9620'!O103</f>
        <v>43172</v>
      </c>
      <c r="D96">
        <f>'[1](1) AP 9600 &amp; 9620'!G103</f>
        <v>201711</v>
      </c>
      <c r="E96" t="str">
        <f>'[1](1) AP 9600 &amp; 9620'!C103</f>
        <v>Cerner Limited</v>
      </c>
      <c r="F96" s="4">
        <f>'[1](1) AP 9600 &amp; 9620'!D103</f>
        <v>101356696</v>
      </c>
      <c r="G96" s="5">
        <f>-'[1](1) AP 9600 &amp; 9620'!M103</f>
        <v>192200.06</v>
      </c>
      <c r="H96" t="str">
        <f>'[1](1) AP 9600 &amp; 9620'!Q103</f>
        <v>Comp Software Maintenance</v>
      </c>
      <c r="I96" t="str">
        <f>'[1](1) AP 9600 &amp; 9620'!R103</f>
        <v>IT, Informatics &amp; Telecomms</v>
      </c>
      <c r="J96" s="5"/>
    </row>
    <row r="97" spans="1:10" x14ac:dyDescent="0.3">
      <c r="A97" s="2" t="s">
        <v>9</v>
      </c>
      <c r="B97" s="2" t="s">
        <v>10</v>
      </c>
      <c r="C97" s="1">
        <f>'[1](1) AP 9600 &amp; 9620'!O104</f>
        <v>43172</v>
      </c>
      <c r="D97">
        <f>'[1](1) AP 9600 &amp; 9620'!G104</f>
        <v>201711</v>
      </c>
      <c r="E97" t="str">
        <f>'[1](1) AP 9600 &amp; 9620'!C104</f>
        <v>Cerner Limited</v>
      </c>
      <c r="F97" s="4">
        <f>'[1](1) AP 9600 &amp; 9620'!D104</f>
        <v>101356695</v>
      </c>
      <c r="G97" s="5">
        <f>-'[1](1) AP 9600 &amp; 9620'!M104</f>
        <v>83828.259999999995</v>
      </c>
      <c r="H97" t="str">
        <f>'[1](1) AP 9600 &amp; 9620'!Q104</f>
        <v>Comp Software Maintenance</v>
      </c>
      <c r="I97" t="str">
        <f>'[1](1) AP 9600 &amp; 9620'!R104</f>
        <v>IT, Informatics &amp; Telecomms</v>
      </c>
      <c r="J97" s="5"/>
    </row>
    <row r="98" spans="1:10" x14ac:dyDescent="0.3">
      <c r="A98" s="2" t="s">
        <v>9</v>
      </c>
      <c r="B98" s="2" t="s">
        <v>10</v>
      </c>
      <c r="C98" s="1">
        <f>'[1](1) AP 9600 &amp; 9620'!O105</f>
        <v>43154</v>
      </c>
      <c r="D98">
        <f>'[1](1) AP 9600 &amp; 9620'!G105</f>
        <v>201711</v>
      </c>
      <c r="E98" t="str">
        <f>'[1](1) AP 9600 &amp; 9620'!C105</f>
        <v>Opcare Ltd</v>
      </c>
      <c r="F98" s="4" t="str">
        <f>'[1](1) AP 9600 &amp; 9620'!D105</f>
        <v>OP-SI-005426</v>
      </c>
      <c r="G98" s="5">
        <f>-'[1](1) AP 9600 &amp; 9620'!M105</f>
        <v>196890.08</v>
      </c>
      <c r="H98" t="str">
        <f>'[1](1) AP 9600 &amp; 9620'!Q105</f>
        <v>Purch of Non NHS Healthcare</v>
      </c>
      <c r="I98" t="str">
        <f>'[1](1) AP 9600 &amp; 9620'!R105</f>
        <v>Rehab &amp; Adult Therapy Services</v>
      </c>
      <c r="J98" s="5"/>
    </row>
    <row r="99" spans="1:10" x14ac:dyDescent="0.3">
      <c r="A99" s="2" t="s">
        <v>9</v>
      </c>
      <c r="B99" s="2" t="s">
        <v>10</v>
      </c>
      <c r="C99" s="1">
        <f>'[1](1) AP 9600 &amp; 9620'!O106</f>
        <v>43161</v>
      </c>
      <c r="D99">
        <f>'[1](1) AP 9600 &amp; 9620'!G106</f>
        <v>201711</v>
      </c>
      <c r="E99" t="str">
        <f>'[1](1) AP 9600 &amp; 9620'!C106</f>
        <v>Opcare Ltd</v>
      </c>
      <c r="F99" s="4" t="str">
        <f>'[1](1) AP 9600 &amp; 9620'!D106</f>
        <v>OP-SI-005547</v>
      </c>
      <c r="G99" s="5">
        <f>-'[1](1) AP 9600 &amp; 9620'!M106</f>
        <v>196890.08</v>
      </c>
      <c r="H99" t="str">
        <f>'[1](1) AP 9600 &amp; 9620'!Q106</f>
        <v>Purch of Non NHS Healthcare</v>
      </c>
      <c r="I99" t="str">
        <f>'[1](1) AP 9600 &amp; 9620'!R106</f>
        <v>Rehab &amp; Adult Therapy Services</v>
      </c>
      <c r="J99" s="5"/>
    </row>
    <row r="100" spans="1:10" x14ac:dyDescent="0.3">
      <c r="A100" s="2" t="s">
        <v>9</v>
      </c>
      <c r="B100" s="2" t="s">
        <v>10</v>
      </c>
      <c r="C100" s="1">
        <f>'[1](1) AP 9600 &amp; 9620'!O107</f>
        <v>43161</v>
      </c>
      <c r="D100">
        <f>'[1](1) AP 9600 &amp; 9620'!G107</f>
        <v>201711</v>
      </c>
      <c r="E100" t="str">
        <f>'[1](1) AP 9600 &amp; 9620'!C107</f>
        <v>Sanctuary Personnel Ltd</v>
      </c>
      <c r="F100" s="4" t="str">
        <f>'[1](1) AP 9600 &amp; 9620'!D107</f>
        <v>STG5-190642</v>
      </c>
      <c r="G100" s="5">
        <f>-'[1](1) AP 9600 &amp; 9620'!M107</f>
        <v>43419.18</v>
      </c>
      <c r="H100" t="str">
        <f>'[1](1) AP 9600 &amp; 9620'!Q107</f>
        <v>Nursing Qualified - Agency</v>
      </c>
      <c r="I100" t="str">
        <f>'[1](1) AP 9600 &amp; 9620'!R107</f>
        <v>Offender Healthcare HMPW</v>
      </c>
      <c r="J100" s="5"/>
    </row>
    <row r="101" spans="1:10" x14ac:dyDescent="0.3">
      <c r="A101" s="2" t="s">
        <v>9</v>
      </c>
      <c r="B101" s="2" t="s">
        <v>10</v>
      </c>
      <c r="C101" s="1">
        <f>'[1](1) AP 9600 &amp; 9620'!O108</f>
        <v>43161</v>
      </c>
      <c r="D101">
        <f>'[1](1) AP 9600 &amp; 9620'!G108</f>
        <v>201711</v>
      </c>
      <c r="E101" t="str">
        <f>'[1](1) AP 9600 &amp; 9620'!C108</f>
        <v>Ministry of Justice</v>
      </c>
      <c r="F101" s="4">
        <f>'[1](1) AP 9600 &amp; 9620'!D108</f>
        <v>2128739</v>
      </c>
      <c r="G101" s="5">
        <f>-'[1](1) AP 9600 &amp; 9620'!M108</f>
        <v>63102.81</v>
      </c>
      <c r="H101" t="str">
        <f>'[1](1) AP 9600 &amp; 9620'!Q108</f>
        <v>Security Services</v>
      </c>
      <c r="I101" t="str">
        <f>'[1](1) AP 9600 &amp; 9620'!R108</f>
        <v>Offender Healthcare HMPW</v>
      </c>
      <c r="J101" s="5"/>
    </row>
    <row r="102" spans="1:10" x14ac:dyDescent="0.3">
      <c r="A102" s="2" t="s">
        <v>9</v>
      </c>
      <c r="B102" s="2" t="s">
        <v>10</v>
      </c>
      <c r="C102" s="1">
        <f>'[1](1) AP 9600 &amp; 9620'!O109</f>
        <v>43161</v>
      </c>
      <c r="D102">
        <f>'[1](1) AP 9600 &amp; 9620'!G109</f>
        <v>201711</v>
      </c>
      <c r="E102" t="str">
        <f>'[1](1) AP 9600 &amp; 9620'!C109</f>
        <v>Care Providers Recruitment Ltd</v>
      </c>
      <c r="F102" s="4" t="str">
        <f>'[1](1) AP 9600 &amp; 9620'!D109</f>
        <v>STG5-190636</v>
      </c>
      <c r="G102" s="5">
        <f>-'[1](1) AP 9600 &amp; 9620'!M109</f>
        <v>54501.59</v>
      </c>
      <c r="H102" t="str">
        <f>'[1](1) AP 9600 &amp; 9620'!Q109</f>
        <v>Nursing Qualified - Agency</v>
      </c>
      <c r="I102" t="str">
        <f>'[1](1) AP 9600 &amp; 9620'!R109</f>
        <v>Paediatric Surgery</v>
      </c>
      <c r="J102" s="5"/>
    </row>
    <row r="103" spans="1:10" x14ac:dyDescent="0.3">
      <c r="A103" s="2" t="s">
        <v>9</v>
      </c>
      <c r="B103" s="2" t="s">
        <v>10</v>
      </c>
      <c r="C103" s="1">
        <f>'[1](1) AP 9600 &amp; 9620'!O110</f>
        <v>43161</v>
      </c>
      <c r="D103">
        <f>'[1](1) AP 9600 &amp; 9620'!G110</f>
        <v>201711</v>
      </c>
      <c r="E103" t="str">
        <f>'[1](1) AP 9600 &amp; 9620'!C110</f>
        <v>Care Providers Recruitment Ltd</v>
      </c>
      <c r="F103" s="4" t="str">
        <f>'[1](1) AP 9600 &amp; 9620'!D110</f>
        <v>STG5-191363</v>
      </c>
      <c r="G103" s="5">
        <f>-'[1](1) AP 9600 &amp; 9620'!M110</f>
        <v>65292.54</v>
      </c>
      <c r="H103" t="str">
        <f>'[1](1) AP 9600 &amp; 9620'!Q110</f>
        <v>Nursing Qualified - Agency</v>
      </c>
      <c r="I103" t="str">
        <f>'[1](1) AP 9600 &amp; 9620'!R110</f>
        <v>Emergency Department</v>
      </c>
      <c r="J103" s="5"/>
    </row>
    <row r="104" spans="1:10" x14ac:dyDescent="0.3">
      <c r="A104" s="2" t="s">
        <v>9</v>
      </c>
      <c r="B104" s="2" t="s">
        <v>10</v>
      </c>
      <c r="C104" s="1">
        <f>'[1](1) AP 9600 &amp; 9620'!O111</f>
        <v>43144</v>
      </c>
      <c r="D104">
        <f>'[1](1) AP 9600 &amp; 9620'!G111</f>
        <v>201711</v>
      </c>
      <c r="E104" t="str">
        <f>'[1](1) AP 9600 &amp; 9620'!C111</f>
        <v>Care Providers Recruitment Ltd</v>
      </c>
      <c r="F104" s="4" t="str">
        <f>'[1](1) AP 9600 &amp; 9620'!D111</f>
        <v>STG5-189265</v>
      </c>
      <c r="G104" s="5">
        <f>-'[1](1) AP 9600 &amp; 9620'!M111</f>
        <v>47378.17</v>
      </c>
      <c r="H104" t="str">
        <f>'[1](1) AP 9600 &amp; 9620'!Q111</f>
        <v>Nursing Qualified - Agency</v>
      </c>
      <c r="I104" t="str">
        <f>'[1](1) AP 9600 &amp; 9620'!R111</f>
        <v>Emergency Department</v>
      </c>
      <c r="J104" s="5"/>
    </row>
    <row r="105" spans="1:10" x14ac:dyDescent="0.3">
      <c r="A105" s="2" t="s">
        <v>9</v>
      </c>
      <c r="B105" s="2" t="s">
        <v>10</v>
      </c>
      <c r="C105" s="1">
        <f>'[1](1) AP 9600 &amp; 9620'!O112</f>
        <v>43144</v>
      </c>
      <c r="D105">
        <f>'[1](1) AP 9600 &amp; 9620'!G112</f>
        <v>201711</v>
      </c>
      <c r="E105" t="str">
        <f>'[1](1) AP 9600 &amp; 9620'!C112</f>
        <v>Care Providers Recruitment Ltd</v>
      </c>
      <c r="F105" s="4" t="str">
        <f>'[1](1) AP 9600 &amp; 9620'!D112</f>
        <v>STG5-189978</v>
      </c>
      <c r="G105" s="5">
        <f>-'[1](1) AP 9600 &amp; 9620'!M112</f>
        <v>65528.38</v>
      </c>
      <c r="H105" t="str">
        <f>'[1](1) AP 9600 &amp; 9620'!Q112</f>
        <v>Nursing Qualified - Agency</v>
      </c>
      <c r="I105" t="str">
        <f>'[1](1) AP 9600 &amp; 9620'!R112</f>
        <v>Neonatal</v>
      </c>
      <c r="J105" s="5"/>
    </row>
    <row r="106" spans="1:10" x14ac:dyDescent="0.3">
      <c r="A106" s="2" t="s">
        <v>9</v>
      </c>
      <c r="B106" s="2" t="s">
        <v>10</v>
      </c>
      <c r="C106" s="1">
        <f>'[1](1) AP 9600 &amp; 9620'!O113</f>
        <v>43160</v>
      </c>
      <c r="D106">
        <f>'[1](1) AP 9600 &amp; 9620'!G113</f>
        <v>201711</v>
      </c>
      <c r="E106" t="str">
        <f>'[1](1) AP 9600 &amp; 9620'!C113</f>
        <v>Corona Energy Retail 4 Limited</v>
      </c>
      <c r="F106" s="4">
        <f>'[1](1) AP 9600 &amp; 9620'!D113</f>
        <v>12637678</v>
      </c>
      <c r="G106" s="5">
        <f>-'[1](1) AP 9600 &amp; 9620'!M113</f>
        <v>102404.64</v>
      </c>
      <c r="H106" t="str">
        <f>'[1](1) AP 9600 &amp; 9620'!Q113</f>
        <v>Firm Gas</v>
      </c>
      <c r="I106" t="str">
        <f>'[1](1) AP 9600 &amp; 9620'!R113</f>
        <v>Energy &amp; Engineering</v>
      </c>
      <c r="J106" s="5"/>
    </row>
    <row r="107" spans="1:10" x14ac:dyDescent="0.3">
      <c r="A107" s="2" t="s">
        <v>9</v>
      </c>
      <c r="B107" s="2" t="s">
        <v>10</v>
      </c>
      <c r="C107" s="1">
        <f>'[1](1) AP 9600 &amp; 9620'!O114</f>
        <v>43160</v>
      </c>
      <c r="D107">
        <f>'[1](1) AP 9600 &amp; 9620'!G114</f>
        <v>201711</v>
      </c>
      <c r="E107" t="str">
        <f>'[1](1) AP 9600 &amp; 9620'!C114</f>
        <v>Corona Energy Retail 4 Limited</v>
      </c>
      <c r="F107" s="4">
        <f>'[1](1) AP 9600 &amp; 9620'!D114</f>
        <v>12637738</v>
      </c>
      <c r="G107" s="5">
        <f>-'[1](1) AP 9600 &amp; 9620'!M114</f>
        <v>192447.49</v>
      </c>
      <c r="H107" t="str">
        <f>'[1](1) AP 9600 &amp; 9620'!Q114</f>
        <v>Firm Gas</v>
      </c>
      <c r="I107" t="str">
        <f>'[1](1) AP 9600 &amp; 9620'!R114</f>
        <v>Energy &amp; Engineering</v>
      </c>
      <c r="J107" s="5"/>
    </row>
    <row r="108" spans="1:10" x14ac:dyDescent="0.3">
      <c r="A108" s="2" t="s">
        <v>9</v>
      </c>
      <c r="B108" s="2" t="s">
        <v>10</v>
      </c>
      <c r="C108" s="1">
        <f>'[1](1) AP 9600 &amp; 9620'!O115</f>
        <v>43160</v>
      </c>
      <c r="D108">
        <f>'[1](1) AP 9600 &amp; 9620'!G115</f>
        <v>201711</v>
      </c>
      <c r="E108" t="str">
        <f>'[1](1) AP 9600 &amp; 9620'!C115</f>
        <v>Corona Energy Retail 4 Limited</v>
      </c>
      <c r="F108" s="4">
        <f>'[1](1) AP 9600 &amp; 9620'!D115</f>
        <v>12760884</v>
      </c>
      <c r="G108" s="5">
        <f>-'[1](1) AP 9600 &amp; 9620'!M115</f>
        <v>124750.68</v>
      </c>
      <c r="H108" t="str">
        <f>'[1](1) AP 9600 &amp; 9620'!Q115</f>
        <v>Firm Gas</v>
      </c>
      <c r="I108" t="str">
        <f>'[1](1) AP 9600 &amp; 9620'!R115</f>
        <v>Energy &amp; Engineering</v>
      </c>
      <c r="J108" s="5"/>
    </row>
    <row r="109" spans="1:10" x14ac:dyDescent="0.3">
      <c r="A109" s="2" t="s">
        <v>9</v>
      </c>
      <c r="B109" s="2" t="s">
        <v>10</v>
      </c>
      <c r="C109" s="1">
        <f>'[1](1) AP 9600 &amp; 9620'!O116</f>
        <v>43157</v>
      </c>
      <c r="D109">
        <f>'[1](1) AP 9600 &amp; 9620'!G116</f>
        <v>201711</v>
      </c>
      <c r="E109" t="str">
        <f>'[1](1) AP 9600 &amp; 9620'!C116</f>
        <v>Abbvie Limited</v>
      </c>
      <c r="F109" s="4">
        <f>'[1](1) AP 9600 &amp; 9620'!D116</f>
        <v>671070553</v>
      </c>
      <c r="G109" s="5">
        <f>-'[1](1) AP 9600 &amp; 9620'!M116</f>
        <v>91012.68</v>
      </c>
      <c r="H109" t="str">
        <f>'[1](1) AP 9600 &amp; 9620'!Q116</f>
        <v>Drug Wholesale</v>
      </c>
      <c r="I109" t="str">
        <f>'[1](1) AP 9600 &amp; 9620'!R116</f>
        <v>Pharmacy</v>
      </c>
      <c r="J109" s="5"/>
    </row>
    <row r="110" spans="1:10" x14ac:dyDescent="0.3">
      <c r="A110" s="2" t="s">
        <v>9</v>
      </c>
      <c r="B110" s="2" t="s">
        <v>10</v>
      </c>
      <c r="C110" s="1">
        <f>'[1](1) AP 9600 &amp; 9620'!O117</f>
        <v>43157</v>
      </c>
      <c r="D110">
        <f>'[1](1) AP 9600 &amp; 9620'!G117</f>
        <v>201711</v>
      </c>
      <c r="E110" t="str">
        <f>'[1](1) AP 9600 &amp; 9620'!C117</f>
        <v>Abbvie Limited</v>
      </c>
      <c r="F110" s="4">
        <f>'[1](1) AP 9600 &amp; 9620'!D117</f>
        <v>671070303</v>
      </c>
      <c r="G110" s="5">
        <f>-'[1](1) AP 9600 &amp; 9620'!M117</f>
        <v>41369.4</v>
      </c>
      <c r="H110" t="str">
        <f>'[1](1) AP 9600 &amp; 9620'!Q117</f>
        <v>Drug Wholesale</v>
      </c>
      <c r="I110" t="str">
        <f>'[1](1) AP 9600 &amp; 9620'!R117</f>
        <v>Pharmacy</v>
      </c>
      <c r="J110" s="5"/>
    </row>
    <row r="111" spans="1:10" x14ac:dyDescent="0.3">
      <c r="A111" s="2" t="s">
        <v>9</v>
      </c>
      <c r="B111" s="2" t="s">
        <v>10</v>
      </c>
      <c r="C111" s="1">
        <f>'[1](1) AP 9600 &amp; 9620'!O118</f>
        <v>43157</v>
      </c>
      <c r="D111">
        <f>'[1](1) AP 9600 &amp; 9620'!G118</f>
        <v>201711</v>
      </c>
      <c r="E111" t="str">
        <f>'[1](1) AP 9600 &amp; 9620'!C118</f>
        <v>Alcura UK Limited</v>
      </c>
      <c r="F111" s="4" t="str">
        <f>'[1](1) AP 9600 &amp; 9620'!D118</f>
        <v>SI180015483</v>
      </c>
      <c r="G111" s="5">
        <f>-'[1](1) AP 9600 &amp; 9620'!M118</f>
        <v>43488</v>
      </c>
      <c r="H111" t="str">
        <f>'[1](1) AP 9600 &amp; 9620'!Q118</f>
        <v>Drug Wholesale</v>
      </c>
      <c r="I111" t="str">
        <f>'[1](1) AP 9600 &amp; 9620'!R118</f>
        <v>Pharmacy</v>
      </c>
      <c r="J111" s="5"/>
    </row>
    <row r="112" spans="1:10" x14ac:dyDescent="0.3">
      <c r="A112" s="2" t="s">
        <v>9</v>
      </c>
      <c r="B112" s="2" t="s">
        <v>10</v>
      </c>
      <c r="C112" s="1">
        <f>'[1](1) AP 9600 &amp; 9620'!O119</f>
        <v>43161</v>
      </c>
      <c r="D112">
        <f>'[1](1) AP 9600 &amp; 9620'!G119</f>
        <v>201711</v>
      </c>
      <c r="E112" t="str">
        <f>'[1](1) AP 9600 &amp; 9620'!C119</f>
        <v>Checkmate Fire Solutions Ltd</v>
      </c>
      <c r="F112" s="4" t="str">
        <f>'[1](1) AP 9600 &amp; 9620'!D119</f>
        <v>SE/3250/5532</v>
      </c>
      <c r="G112" s="5">
        <f>-'[1](1) AP 9600 &amp; 9620'!M119</f>
        <v>34208.57</v>
      </c>
      <c r="H112" t="str">
        <f>'[1](1) AP 9600 &amp; 9620'!Q119</f>
        <v>Contract Services Building</v>
      </c>
      <c r="I112" t="str">
        <f>'[1](1) AP 9600 &amp; 9620'!R119</f>
        <v>Capital</v>
      </c>
      <c r="J112" s="5"/>
    </row>
    <row r="113" spans="1:10" x14ac:dyDescent="0.3">
      <c r="A113" s="2" t="s">
        <v>9</v>
      </c>
      <c r="B113" s="2" t="s">
        <v>10</v>
      </c>
      <c r="C113" s="1">
        <f>'[1](1) AP 9600 &amp; 9620'!O120</f>
        <v>43172</v>
      </c>
      <c r="D113">
        <f>'[1](1) AP 9600 &amp; 9620'!G120</f>
        <v>201711</v>
      </c>
      <c r="E113" t="str">
        <f>'[1](1) AP 9600 &amp; 9620'!C120</f>
        <v>ERS Medical</v>
      </c>
      <c r="F113" s="4" t="str">
        <f>'[1](1) AP 9600 &amp; 9620'!D120</f>
        <v>INV-000000996</v>
      </c>
      <c r="G113" s="5">
        <f>-'[1](1) AP 9600 &amp; 9620'!M120</f>
        <v>114782.33</v>
      </c>
      <c r="H113" t="str">
        <f>'[1](1) AP 9600 &amp; 9620'!Q120</f>
        <v>Carriage Charges Non Medical</v>
      </c>
      <c r="I113" t="str">
        <f>'[1](1) AP 9600 &amp; 9620'!R120</f>
        <v>SWLP Central Reception</v>
      </c>
      <c r="J113" s="5"/>
    </row>
    <row r="114" spans="1:10" x14ac:dyDescent="0.3">
      <c r="A114" s="2" t="s">
        <v>9</v>
      </c>
      <c r="B114" s="2" t="s">
        <v>10</v>
      </c>
      <c r="C114" s="1">
        <f>'[1](1) AP 9600 &amp; 9620'!O121</f>
        <v>43161</v>
      </c>
      <c r="D114">
        <f>'[1](1) AP 9600 &amp; 9620'!G121</f>
        <v>201711</v>
      </c>
      <c r="E114" t="str">
        <f>'[1](1) AP 9600 &amp; 9620'!C121</f>
        <v>TFS Healthcare Limited</v>
      </c>
      <c r="F114" s="4" t="str">
        <f>'[1](1) AP 9600 &amp; 9620'!D121</f>
        <v>STG5-189984</v>
      </c>
      <c r="G114" s="5">
        <f>-'[1](1) AP 9600 &amp; 9620'!M121</f>
        <v>33991.31</v>
      </c>
      <c r="H114" t="str">
        <f>'[1](1) AP 9600 &amp; 9620'!Q121</f>
        <v>Nursing Qualified - Agency</v>
      </c>
      <c r="I114" t="str">
        <f>'[1](1) AP 9600 &amp; 9620'!R121</f>
        <v>Cardiology CAG</v>
      </c>
      <c r="J114" s="5"/>
    </row>
    <row r="115" spans="1:10" x14ac:dyDescent="0.3">
      <c r="A115" s="2" t="s">
        <v>9</v>
      </c>
      <c r="B115" s="2" t="s">
        <v>10</v>
      </c>
      <c r="C115" s="1">
        <f>'[1](1) AP 9600 &amp; 9620'!O122</f>
        <v>43161</v>
      </c>
      <c r="D115">
        <f>'[1](1) AP 9600 &amp; 9620'!G122</f>
        <v>201711</v>
      </c>
      <c r="E115" t="str">
        <f>'[1](1) AP 9600 &amp; 9620'!C122</f>
        <v>Assurance Nursing &amp; Employment Agency</v>
      </c>
      <c r="F115" s="4" t="str">
        <f>'[1](1) AP 9600 &amp; 9620'!D122</f>
        <v>STG5-189266</v>
      </c>
      <c r="G115" s="5">
        <f>-'[1](1) AP 9600 &amp; 9620'!M122</f>
        <v>26234.26</v>
      </c>
      <c r="H115" t="str">
        <f>'[1](1) AP 9600 &amp; 9620'!Q122</f>
        <v>Nursing Qualified - Agency</v>
      </c>
      <c r="I115" t="str">
        <f>'[1](1) AP 9600 &amp; 9620'!R122</f>
        <v>Rehab &amp; Adult Therapy Services</v>
      </c>
      <c r="J115" s="5"/>
    </row>
    <row r="116" spans="1:10" x14ac:dyDescent="0.3">
      <c r="A116" s="2" t="s">
        <v>9</v>
      </c>
      <c r="B116" s="2" t="s">
        <v>10</v>
      </c>
      <c r="C116" s="1">
        <f>'[1](1) AP 9600 &amp; 9620'!O123</f>
        <v>43161</v>
      </c>
      <c r="D116">
        <f>'[1](1) AP 9600 &amp; 9620'!G123</f>
        <v>201711</v>
      </c>
      <c r="E116" t="str">
        <f>'[1](1) AP 9600 &amp; 9620'!C123</f>
        <v>Assurance Nursing &amp; Employment Agency</v>
      </c>
      <c r="F116" s="4" t="str">
        <f>'[1](1) AP 9600 &amp; 9620'!D123</f>
        <v>STG5-190637</v>
      </c>
      <c r="G116" s="5">
        <f>-'[1](1) AP 9600 &amp; 9620'!M123</f>
        <v>32903.040000000001</v>
      </c>
      <c r="H116" t="str">
        <f>'[1](1) AP 9600 &amp; 9620'!Q123</f>
        <v>Nursing Qualified - Agency</v>
      </c>
      <c r="I116" t="str">
        <f>'[1](1) AP 9600 &amp; 9620'!R123</f>
        <v>Acute Medicine</v>
      </c>
      <c r="J116" s="5"/>
    </row>
    <row r="117" spans="1:10" x14ac:dyDescent="0.3">
      <c r="A117" s="2" t="s">
        <v>9</v>
      </c>
      <c r="B117" s="2" t="s">
        <v>10</v>
      </c>
      <c r="C117" s="1">
        <f>'[1](1) AP 9600 &amp; 9620'!O124</f>
        <v>43161</v>
      </c>
      <c r="D117">
        <f>'[1](1) AP 9600 &amp; 9620'!G124</f>
        <v>201711</v>
      </c>
      <c r="E117" t="str">
        <f>'[1](1) AP 9600 &amp; 9620'!C124</f>
        <v>TP Leasing Limited</v>
      </c>
      <c r="F117" s="4">
        <f>'[1](1) AP 9600 &amp; 9620'!D124</f>
        <v>901145</v>
      </c>
      <c r="G117" s="5">
        <f>-'[1](1) AP 9600 &amp; 9620'!M124</f>
        <v>50052.2</v>
      </c>
      <c r="H117" t="str">
        <f>'[1](1) AP 9600 &amp; 9620'!Q124</f>
        <v>M &amp; S Eqpt Leasing &amp; Hire</v>
      </c>
      <c r="I117" t="str">
        <f>'[1](1) AP 9600 &amp; 9620'!R124</f>
        <v>Gastro and Endoscopy</v>
      </c>
      <c r="J117" s="5"/>
    </row>
    <row r="118" spans="1:10" x14ac:dyDescent="0.3">
      <c r="A118" s="2" t="s">
        <v>9</v>
      </c>
      <c r="B118" s="2" t="s">
        <v>10</v>
      </c>
      <c r="C118" s="1">
        <f>'[1](1) AP 9600 &amp; 9620'!O125</f>
        <v>43154</v>
      </c>
      <c r="D118">
        <f>'[1](1) AP 9600 &amp; 9620'!G125</f>
        <v>201711</v>
      </c>
      <c r="E118" t="str">
        <f>'[1](1) AP 9600 &amp; 9620'!C125</f>
        <v>TP Leasing Limited</v>
      </c>
      <c r="F118" s="4">
        <f>'[1](1) AP 9600 &amp; 9620'!D125</f>
        <v>901064</v>
      </c>
      <c r="G118" s="5">
        <f>-'[1](1) AP 9600 &amp; 9620'!M125</f>
        <v>71943.97</v>
      </c>
      <c r="H118" t="str">
        <f>'[1](1) AP 9600 &amp; 9620'!Q125</f>
        <v>M &amp; S Eqpt Leasing &amp; Hire</v>
      </c>
      <c r="I118" t="str">
        <f>'[1](1) AP 9600 &amp; 9620'!R125</f>
        <v>Energy &amp; Engineering</v>
      </c>
      <c r="J118" s="5"/>
    </row>
    <row r="119" spans="1:10" x14ac:dyDescent="0.3">
      <c r="A119" s="2" t="s">
        <v>9</v>
      </c>
      <c r="B119" s="2" t="s">
        <v>10</v>
      </c>
      <c r="C119" s="1">
        <f>'[1](1) AP 9600 &amp; 9620'!O126</f>
        <v>43161</v>
      </c>
      <c r="D119">
        <f>'[1](1) AP 9600 &amp; 9620'!G126</f>
        <v>201711</v>
      </c>
      <c r="E119" t="str">
        <f>'[1](1) AP 9600 &amp; 9620'!C126</f>
        <v>Viapath Analytics LLP</v>
      </c>
      <c r="F119" s="4">
        <f>'[1](1) AP 9600 &amp; 9620'!D126</f>
        <v>91442537</v>
      </c>
      <c r="G119" s="5">
        <f>-'[1](1) AP 9600 &amp; 9620'!M126</f>
        <v>44327.59</v>
      </c>
      <c r="H119" t="str">
        <f>'[1](1) AP 9600 &amp; 9620'!Q126</f>
        <v>Purch of Non NHS Healthcare</v>
      </c>
      <c r="I119" t="str">
        <f>'[1](1) AP 9600 &amp; 9620'!R126</f>
        <v>SWLP Biochemistry</v>
      </c>
      <c r="J119" s="5"/>
    </row>
    <row r="120" spans="1:10" x14ac:dyDescent="0.3">
      <c r="A120" s="2" t="s">
        <v>9</v>
      </c>
      <c r="B120" s="2" t="s">
        <v>10</v>
      </c>
      <c r="C120" s="1">
        <f>'[1](1) AP 9600 &amp; 9620'!O127</f>
        <v>43172</v>
      </c>
      <c r="D120">
        <f>'[1](1) AP 9600 &amp; 9620'!G127</f>
        <v>201711</v>
      </c>
      <c r="E120" t="str">
        <f>'[1](1) AP 9600 &amp; 9620'!C127</f>
        <v>Direct Healthcare Group</v>
      </c>
      <c r="F120" s="4">
        <f>'[1](1) AP 9600 &amp; 9620'!D127</f>
        <v>39497</v>
      </c>
      <c r="G120" s="5">
        <f>-'[1](1) AP 9600 &amp; 9620'!M127</f>
        <v>42263.28</v>
      </c>
      <c r="H120" t="str">
        <f>'[1](1) AP 9600 &amp; 9620'!Q127</f>
        <v>M &amp; S Equipment</v>
      </c>
      <c r="I120" t="str">
        <f>'[1](1) AP 9600 &amp; 9620'!R127</f>
        <v>Medical Physics</v>
      </c>
      <c r="J120" s="5"/>
    </row>
    <row r="121" spans="1:10" x14ac:dyDescent="0.3">
      <c r="A121" s="2" t="s">
        <v>9</v>
      </c>
      <c r="B121" s="2" t="s">
        <v>10</v>
      </c>
      <c r="C121" s="1">
        <f>'[1](1) AP 9600 &amp; 9620'!O128</f>
        <v>43161</v>
      </c>
      <c r="D121">
        <f>'[1](1) AP 9600 &amp; 9620'!G128</f>
        <v>201711</v>
      </c>
      <c r="E121" t="str">
        <f>'[1](1) AP 9600 &amp; 9620'!C128</f>
        <v>Premaitha Health</v>
      </c>
      <c r="F121" s="4" t="str">
        <f>'[1](1) AP 9600 &amp; 9620'!D128</f>
        <v>INV-PRE151031</v>
      </c>
      <c r="G121" s="5">
        <f>-'[1](1) AP 9600 &amp; 9620'!M128</f>
        <v>43088.4</v>
      </c>
      <c r="H121" t="str">
        <f>'[1](1) AP 9600 &amp; 9620'!Q128</f>
        <v>Consultancy Services</v>
      </c>
      <c r="I121" t="str">
        <f>'[1](1) AP 9600 &amp; 9620'!R128</f>
        <v>Obstetrics</v>
      </c>
      <c r="J121" s="5"/>
    </row>
    <row r="122" spans="1:10" x14ac:dyDescent="0.3">
      <c r="A122" s="2" t="s">
        <v>9</v>
      </c>
      <c r="B122" s="2" t="s">
        <v>10</v>
      </c>
      <c r="C122" s="1">
        <f>'[1](1) AP 9600 &amp; 9620'!O129</f>
        <v>43161</v>
      </c>
      <c r="D122">
        <f>'[1](1) AP 9600 &amp; 9620'!G129</f>
        <v>201711</v>
      </c>
      <c r="E122" t="str">
        <f>'[1](1) AP 9600 &amp; 9620'!C129</f>
        <v>EMS Healthcare Ltd</v>
      </c>
      <c r="F122" s="4" t="str">
        <f>'[1](1) AP 9600 &amp; 9620'!D129</f>
        <v>INV0000387</v>
      </c>
      <c r="G122" s="5">
        <f>-'[1](1) AP 9600 &amp; 9620'!M129</f>
        <v>31510.3</v>
      </c>
      <c r="H122" t="str">
        <f>'[1](1) AP 9600 &amp; 9620'!Q129</f>
        <v>Contract Services Building</v>
      </c>
      <c r="I122" t="str">
        <f>'[1](1) AP 9600 &amp; 9620'!R129</f>
        <v>Capital</v>
      </c>
      <c r="J122" s="5"/>
    </row>
    <row r="123" spans="1:10" x14ac:dyDescent="0.3">
      <c r="A123" s="2" t="s">
        <v>9</v>
      </c>
      <c r="B123" s="2" t="s">
        <v>10</v>
      </c>
      <c r="C123" s="1">
        <f>'[1](1) AP 9600 &amp; 9620'!O130</f>
        <v>43161</v>
      </c>
      <c r="D123">
        <f>'[1](1) AP 9600 &amp; 9620'!G130</f>
        <v>201711</v>
      </c>
      <c r="E123" t="str">
        <f>'[1](1) AP 9600 &amp; 9620'!C130</f>
        <v>TIAA Ltd</v>
      </c>
      <c r="F123" s="4" t="str">
        <f>'[1](1) AP 9600 &amp; 9620'!D130</f>
        <v>180101/ 130</v>
      </c>
      <c r="G123" s="5">
        <f>-'[1](1) AP 9600 &amp; 9620'!M130</f>
        <v>42120</v>
      </c>
      <c r="H123" t="str">
        <f>'[1](1) AP 9600 &amp; 9620'!Q130</f>
        <v>Auditors Remuneration</v>
      </c>
      <c r="I123" t="str">
        <f>'[1](1) AP 9600 &amp; 9620'!R130</f>
        <v>Finance and Procurement</v>
      </c>
      <c r="J123" s="5"/>
    </row>
    <row r="124" spans="1:10" x14ac:dyDescent="0.3">
      <c r="A124" s="2" t="s">
        <v>9</v>
      </c>
      <c r="B124" s="2" t="s">
        <v>10</v>
      </c>
      <c r="C124" s="1">
        <f>'[1](1) AP 9600 &amp; 9620'!O131</f>
        <v>43172</v>
      </c>
      <c r="D124">
        <f>'[1](1) AP 9600 &amp; 9620'!G131</f>
        <v>201711</v>
      </c>
      <c r="E124" t="str">
        <f>'[1](1) AP 9600 &amp; 9620'!C131</f>
        <v>GPF Lewis plc</v>
      </c>
      <c r="F124" s="4">
        <f>'[1](1) AP 9600 &amp; 9620'!D131</f>
        <v>500840</v>
      </c>
      <c r="G124" s="5">
        <f>-'[1](1) AP 9600 &amp; 9620'!M131</f>
        <v>40567.300000000003</v>
      </c>
      <c r="H124" t="str">
        <f>'[1](1) AP 9600 &amp; 9620'!Q131</f>
        <v>Contract Services Building</v>
      </c>
      <c r="I124" t="str">
        <f>'[1](1) AP 9600 &amp; 9620'!R131</f>
        <v>Capital</v>
      </c>
      <c r="J124" s="5"/>
    </row>
    <row r="125" spans="1:10" x14ac:dyDescent="0.3">
      <c r="A125" s="2" t="s">
        <v>9</v>
      </c>
      <c r="B125" s="2" t="s">
        <v>10</v>
      </c>
      <c r="C125" s="1">
        <f>'[1](1) AP 9600 &amp; 9620'!O132</f>
        <v>43172</v>
      </c>
      <c r="D125">
        <f>'[1](1) AP 9600 &amp; 9620'!G132</f>
        <v>201711</v>
      </c>
      <c r="E125" t="str">
        <f>'[1](1) AP 9600 &amp; 9620'!C132</f>
        <v>Lloyds Pharmacy Clinical Homecare Limited</v>
      </c>
      <c r="F125" s="4" t="str">
        <f>'[1](1) AP 9600 &amp; 9620'!D132</f>
        <v>SINV2743066</v>
      </c>
      <c r="G125" s="5">
        <f>-'[1](1) AP 9600 &amp; 9620'!M132</f>
        <v>35007.86</v>
      </c>
      <c r="H125" t="str">
        <f>'[1](1) AP 9600 &amp; 9620'!Q132</f>
        <v>JAC Purchases</v>
      </c>
      <c r="I125" t="str">
        <f>'[1](1) AP 9600 &amp; 9620'!R132</f>
        <v>Balance Sheet</v>
      </c>
      <c r="J125" s="5"/>
    </row>
    <row r="126" spans="1:10" x14ac:dyDescent="0.3">
      <c r="A126" s="2" t="s">
        <v>9</v>
      </c>
      <c r="B126" s="2" t="s">
        <v>10</v>
      </c>
      <c r="C126" s="1">
        <f>'[1](1) AP 9600 &amp; 9620'!O133</f>
        <v>43151</v>
      </c>
      <c r="D126">
        <f>'[1](1) AP 9600 &amp; 9620'!G133</f>
        <v>201711</v>
      </c>
      <c r="E126" t="str">
        <f>'[1](1) AP 9600 &amp; 9620'!C133</f>
        <v>247 Time Limited</v>
      </c>
      <c r="F126" s="4" t="str">
        <f>'[1](1) AP 9600 &amp; 9620'!D133</f>
        <v>AHP-PAYE W/E 11/02/2018</v>
      </c>
      <c r="G126" s="5">
        <f>-'[1](1) AP 9600 &amp; 9620'!M133</f>
        <v>25980.33</v>
      </c>
      <c r="H126" t="str">
        <f>'[1](1) AP 9600 &amp; 9620'!Q133</f>
        <v>Radiographer Agency</v>
      </c>
      <c r="I126" t="str">
        <f>'[1](1) AP 9600 &amp; 9620'!R133</f>
        <v>Imaging</v>
      </c>
      <c r="J126" s="5"/>
    </row>
    <row r="127" spans="1:10" x14ac:dyDescent="0.3">
      <c r="A127" s="2" t="s">
        <v>9</v>
      </c>
      <c r="B127" s="2" t="s">
        <v>10</v>
      </c>
      <c r="C127" s="1">
        <f>'[1](1) AP 9600 &amp; 9620'!O134</f>
        <v>43160</v>
      </c>
      <c r="D127">
        <f>'[1](1) AP 9600 &amp; 9620'!G134</f>
        <v>201711</v>
      </c>
      <c r="E127" t="str">
        <f>'[1](1) AP 9600 &amp; 9620'!C134</f>
        <v>St Vincent's Health &amp; Public Sector Ltd</v>
      </c>
      <c r="F127" s="4">
        <f>'[1](1) AP 9600 &amp; 9620'!D134</f>
        <v>978</v>
      </c>
      <c r="G127" s="5">
        <f>-'[1](1) AP 9600 &amp; 9620'!M134</f>
        <v>72066</v>
      </c>
      <c r="H127" t="str">
        <f>'[1](1) AP 9600 &amp; 9620'!Q134</f>
        <v>Consultancy Services</v>
      </c>
      <c r="I127" t="str">
        <f>'[1](1) AP 9600 &amp; 9620'!R134</f>
        <v>Capital</v>
      </c>
      <c r="J127" s="5"/>
    </row>
    <row r="128" spans="1:10" x14ac:dyDescent="0.3">
      <c r="A128" s="2" t="s">
        <v>9</v>
      </c>
      <c r="B128" s="2" t="s">
        <v>10</v>
      </c>
      <c r="C128" s="1">
        <f>'[1](1) AP 9600 &amp; 9620'!O135</f>
        <v>43160</v>
      </c>
      <c r="D128">
        <f>'[1](1) AP 9600 &amp; 9620'!G135</f>
        <v>201711</v>
      </c>
      <c r="E128" t="str">
        <f>'[1](1) AP 9600 &amp; 9620'!C135</f>
        <v>St Vincent's Health &amp; Public Sector Ltd</v>
      </c>
      <c r="F128" s="4">
        <f>'[1](1) AP 9600 &amp; 9620'!D135</f>
        <v>977</v>
      </c>
      <c r="G128" s="5">
        <f>-'[1](1) AP 9600 &amp; 9620'!M135</f>
        <v>139730.4</v>
      </c>
      <c r="H128" t="str">
        <f>'[1](1) AP 9600 &amp; 9620'!Q135</f>
        <v>Consultancy Services</v>
      </c>
      <c r="I128" t="str">
        <f>'[1](1) AP 9600 &amp; 9620'!R135</f>
        <v>Capital</v>
      </c>
      <c r="J128" s="5"/>
    </row>
    <row r="129" spans="1:10" x14ac:dyDescent="0.3">
      <c r="A129" s="2" t="s">
        <v>9</v>
      </c>
      <c r="B129" s="2" t="s">
        <v>10</v>
      </c>
      <c r="C129" s="1">
        <f>'[1](1) AP 9600 &amp; 9620'!O136</f>
        <v>43160</v>
      </c>
      <c r="D129">
        <f>'[1](1) AP 9600 &amp; 9620'!G136</f>
        <v>201711</v>
      </c>
      <c r="E129" t="str">
        <f>'[1](1) AP 9600 &amp; 9620'!C136</f>
        <v>St Vincent's Health &amp; Public Sector Ltd</v>
      </c>
      <c r="F129" s="4">
        <f>'[1](1) AP 9600 &amp; 9620'!D136</f>
        <v>982</v>
      </c>
      <c r="G129" s="5">
        <f>-'[1](1) AP 9600 &amp; 9620'!M136</f>
        <v>185228.4</v>
      </c>
      <c r="H129" t="str">
        <f>'[1](1) AP 9600 &amp; 9620'!Q136</f>
        <v>Consultancy Services</v>
      </c>
      <c r="I129" t="str">
        <f>'[1](1) AP 9600 &amp; 9620'!R136</f>
        <v>Capital</v>
      </c>
      <c r="J129" s="5"/>
    </row>
    <row r="130" spans="1:10" x14ac:dyDescent="0.3">
      <c r="A130" s="2" t="s">
        <v>9</v>
      </c>
      <c r="B130" s="2" t="s">
        <v>10</v>
      </c>
      <c r="C130" s="1">
        <f>'[1](1) AP 9600 &amp; 9620'!O137</f>
        <v>43160</v>
      </c>
      <c r="D130">
        <f>'[1](1) AP 9600 &amp; 9620'!G137</f>
        <v>201711</v>
      </c>
      <c r="E130" t="str">
        <f>'[1](1) AP 9600 &amp; 9620'!C137</f>
        <v>St Vincent's Health &amp; Public Sector Ltd</v>
      </c>
      <c r="F130" s="4">
        <f>'[1](1) AP 9600 &amp; 9620'!D137</f>
        <v>981</v>
      </c>
      <c r="G130" s="5">
        <f>-'[1](1) AP 9600 &amp; 9620'!M137</f>
        <v>41707.199999999997</v>
      </c>
      <c r="H130" t="str">
        <f>'[1](1) AP 9600 &amp; 9620'!Q137</f>
        <v>Consultancy Services</v>
      </c>
      <c r="I130" t="str">
        <f>'[1](1) AP 9600 &amp; 9620'!R137</f>
        <v>Capital</v>
      </c>
      <c r="J130" s="5"/>
    </row>
    <row r="131" spans="1:10" x14ac:dyDescent="0.3">
      <c r="A131" s="2" t="s">
        <v>9</v>
      </c>
      <c r="B131" s="2" t="s">
        <v>10</v>
      </c>
      <c r="C131" s="1">
        <f>'[1](1) AP 9600 &amp; 9620'!O138</f>
        <v>43160</v>
      </c>
      <c r="D131">
        <f>'[1](1) AP 9600 &amp; 9620'!G138</f>
        <v>201711</v>
      </c>
      <c r="E131" t="str">
        <f>'[1](1) AP 9600 &amp; 9620'!C138</f>
        <v>St Vincent's Health &amp; Public Sector Ltd</v>
      </c>
      <c r="F131" s="4">
        <f>'[1](1) AP 9600 &amp; 9620'!D138</f>
        <v>979</v>
      </c>
      <c r="G131" s="5">
        <f>-'[1](1) AP 9600 &amp; 9620'!M138</f>
        <v>37962</v>
      </c>
      <c r="H131" t="str">
        <f>'[1](1) AP 9600 &amp; 9620'!Q138</f>
        <v>Consultancy Services</v>
      </c>
      <c r="I131" t="str">
        <f>'[1](1) AP 9600 &amp; 9620'!R138</f>
        <v>Capital</v>
      </c>
      <c r="J131" s="5"/>
    </row>
    <row r="132" spans="1:10" x14ac:dyDescent="0.3">
      <c r="A132" s="2" t="s">
        <v>9</v>
      </c>
      <c r="B132" s="2" t="s">
        <v>10</v>
      </c>
      <c r="C132" s="1">
        <f>'[1](1) AP 9600 &amp; 9620'!O139</f>
        <v>43160</v>
      </c>
      <c r="D132">
        <f>'[1](1) AP 9600 &amp; 9620'!G139</f>
        <v>201711</v>
      </c>
      <c r="E132" t="str">
        <f>'[1](1) AP 9600 &amp; 9620'!C139</f>
        <v>St Vincent's Health &amp; Public Sector Ltd</v>
      </c>
      <c r="F132" s="4">
        <f>'[1](1) AP 9600 &amp; 9620'!D139</f>
        <v>980</v>
      </c>
      <c r="G132" s="5">
        <f>-'[1](1) AP 9600 &amp; 9620'!M139</f>
        <v>180830.4</v>
      </c>
      <c r="H132" t="str">
        <f>'[1](1) AP 9600 &amp; 9620'!Q139</f>
        <v>Consultancy Services</v>
      </c>
      <c r="I132" t="str">
        <f>'[1](1) AP 9600 &amp; 9620'!R139</f>
        <v>Capital</v>
      </c>
      <c r="J132" s="5"/>
    </row>
    <row r="133" spans="1:10" x14ac:dyDescent="0.3">
      <c r="A133" s="2" t="s">
        <v>9</v>
      </c>
      <c r="B133" s="2" t="s">
        <v>10</v>
      </c>
      <c r="C133" s="1">
        <f>'[1](1) AP 9600 &amp; 9620'!O140</f>
        <v>43160</v>
      </c>
      <c r="D133">
        <f>'[1](1) AP 9600 &amp; 9620'!G140</f>
        <v>201711</v>
      </c>
      <c r="E133" t="str">
        <f>'[1](1) AP 9600 &amp; 9620'!C140</f>
        <v>St Vincent's Health &amp; Public Sector Ltd</v>
      </c>
      <c r="F133" s="4">
        <f>'[1](1) AP 9600 &amp; 9620'!D140</f>
        <v>976</v>
      </c>
      <c r="G133" s="5">
        <f>-'[1](1) AP 9600 &amp; 9620'!M140</f>
        <v>119895.6</v>
      </c>
      <c r="H133" t="str">
        <f>'[1](1) AP 9600 &amp; 9620'!Q140</f>
        <v>Consultancy Services</v>
      </c>
      <c r="I133" t="str">
        <f>'[1](1) AP 9600 &amp; 9620'!R140</f>
        <v>Capital</v>
      </c>
      <c r="J133" s="5"/>
    </row>
    <row r="134" spans="1:10" x14ac:dyDescent="0.3">
      <c r="A134" s="2" t="s">
        <v>9</v>
      </c>
      <c r="B134" s="2" t="s">
        <v>10</v>
      </c>
      <c r="C134" s="1">
        <f>'[1](1) AP 9600 &amp; 9620'!O141</f>
        <v>43161</v>
      </c>
      <c r="D134">
        <f>'[1](1) AP 9600 &amp; 9620'!G141</f>
        <v>201711</v>
      </c>
      <c r="E134" t="str">
        <f>'[1](1) AP 9600 &amp; 9620'!C141</f>
        <v>Clarke Construction ( Services ) Limited</v>
      </c>
      <c r="F134" s="4" t="str">
        <f>'[1](1) AP 9600 &amp; 9620'!D141</f>
        <v>17-13598</v>
      </c>
      <c r="G134" s="5">
        <f>-'[1](1) AP 9600 &amp; 9620'!M141</f>
        <v>33833.11</v>
      </c>
      <c r="H134" t="str">
        <f>'[1](1) AP 9600 &amp; 9620'!Q141</f>
        <v>Contract Services Building</v>
      </c>
      <c r="I134" t="str">
        <f>'[1](1) AP 9600 &amp; 9620'!R141</f>
        <v>Capital</v>
      </c>
      <c r="J134" s="5"/>
    </row>
    <row r="135" spans="1:10" ht="15" thickBot="1" x14ac:dyDescent="0.35">
      <c r="F135" s="17" t="s">
        <v>31</v>
      </c>
      <c r="G135" s="18">
        <f>SUM(G6:G134)</f>
        <v>33330657.579999991</v>
      </c>
    </row>
    <row r="136" spans="1:10" ht="15" thickTop="1" x14ac:dyDescent="0.3">
      <c r="F136"/>
      <c r="G136"/>
    </row>
    <row r="137" spans="1:10" x14ac:dyDescent="0.3">
      <c r="A137" s="2"/>
      <c r="B137" s="2"/>
      <c r="J137" s="5"/>
    </row>
    <row r="138" spans="1:10" x14ac:dyDescent="0.3">
      <c r="A138" s="2"/>
      <c r="B138" s="2"/>
      <c r="J138" s="5"/>
    </row>
    <row r="139" spans="1:10" x14ac:dyDescent="0.3">
      <c r="A139" s="2"/>
      <c r="B139" s="2"/>
      <c r="J139" s="5"/>
    </row>
    <row r="140" spans="1:10" x14ac:dyDescent="0.3">
      <c r="A140" s="2"/>
      <c r="B140" s="2"/>
      <c r="J140" s="5"/>
    </row>
    <row r="141" spans="1:10" x14ac:dyDescent="0.3">
      <c r="A141" s="2"/>
      <c r="B141" s="2"/>
      <c r="J141" s="5"/>
    </row>
    <row r="142" spans="1:10" x14ac:dyDescent="0.3">
      <c r="A142" s="2"/>
      <c r="B142" s="2"/>
      <c r="J142" s="5"/>
    </row>
    <row r="143" spans="1:10" x14ac:dyDescent="0.3">
      <c r="A143" s="2"/>
      <c r="B143" s="2"/>
      <c r="J143" s="5"/>
    </row>
    <row r="144" spans="1:10" x14ac:dyDescent="0.3">
      <c r="A144" s="2"/>
      <c r="B144" s="2"/>
      <c r="J144" s="5"/>
    </row>
    <row r="145" spans="1:10" x14ac:dyDescent="0.3">
      <c r="A145" s="2"/>
      <c r="B145" s="2"/>
      <c r="J145" s="5"/>
    </row>
    <row r="146" spans="1:10" x14ac:dyDescent="0.3">
      <c r="A146" s="2"/>
      <c r="B146" s="2"/>
      <c r="J146" s="5"/>
    </row>
    <row r="147" spans="1:10" x14ac:dyDescent="0.3">
      <c r="A147" s="2"/>
      <c r="B147" s="2"/>
      <c r="J147" s="5"/>
    </row>
    <row r="148" spans="1:10" x14ac:dyDescent="0.3">
      <c r="A148" s="2"/>
      <c r="B148" s="2"/>
      <c r="J148" s="5"/>
    </row>
    <row r="149" spans="1:10" x14ac:dyDescent="0.3">
      <c r="A149" s="2"/>
      <c r="B149" s="2"/>
      <c r="J149" s="5"/>
    </row>
    <row r="150" spans="1:10" x14ac:dyDescent="0.3">
      <c r="A150" s="2"/>
      <c r="B150" s="2"/>
      <c r="J150" s="5"/>
    </row>
    <row r="151" spans="1:10" x14ac:dyDescent="0.3">
      <c r="A151" s="2"/>
      <c r="B151" s="2"/>
      <c r="J151" s="5"/>
    </row>
    <row r="152" spans="1:10" x14ac:dyDescent="0.3">
      <c r="A152" s="2"/>
      <c r="B152" s="2"/>
      <c r="J152" s="5"/>
    </row>
    <row r="153" spans="1:10" x14ac:dyDescent="0.3">
      <c r="A153" s="2"/>
      <c r="B153" s="2"/>
      <c r="J153" s="5"/>
    </row>
    <row r="154" spans="1:10" x14ac:dyDescent="0.3">
      <c r="A154" s="2"/>
      <c r="B154" s="2"/>
      <c r="J154" s="5"/>
    </row>
    <row r="155" spans="1:10" x14ac:dyDescent="0.3">
      <c r="A155" s="2"/>
      <c r="B155" s="2"/>
      <c r="J155" s="5"/>
    </row>
    <row r="156" spans="1:10" x14ac:dyDescent="0.3">
      <c r="A156" s="2"/>
      <c r="B156" s="2"/>
      <c r="J156" s="5"/>
    </row>
    <row r="157" spans="1:10" x14ac:dyDescent="0.3">
      <c r="A157" s="2"/>
      <c r="B157" s="2"/>
      <c r="J157" s="5"/>
    </row>
    <row r="158" spans="1:10" x14ac:dyDescent="0.3">
      <c r="A158" s="2"/>
      <c r="B158" s="2"/>
      <c r="J158" s="5"/>
    </row>
    <row r="159" spans="1:10" x14ac:dyDescent="0.3">
      <c r="A159" s="2"/>
      <c r="B159" s="2"/>
      <c r="J159" s="5"/>
    </row>
    <row r="160" spans="1:10" x14ac:dyDescent="0.3">
      <c r="A160" s="2"/>
      <c r="B160" s="2"/>
      <c r="J160" s="5"/>
    </row>
    <row r="161" spans="1:10" x14ac:dyDescent="0.3">
      <c r="A161" s="2"/>
      <c r="B161" s="2"/>
      <c r="J161" s="5"/>
    </row>
    <row r="162" spans="1:10" x14ac:dyDescent="0.3">
      <c r="A162" s="2"/>
      <c r="B162" s="2"/>
      <c r="J162" s="5"/>
    </row>
    <row r="163" spans="1:10" x14ac:dyDescent="0.3">
      <c r="A163" s="2"/>
      <c r="B163" s="2"/>
      <c r="J163" s="5"/>
    </row>
    <row r="164" spans="1:10" x14ac:dyDescent="0.3">
      <c r="A164" s="2"/>
      <c r="B164" s="2"/>
      <c r="J164" s="5"/>
    </row>
    <row r="165" spans="1:10" x14ac:dyDescent="0.3">
      <c r="A165" s="2"/>
      <c r="B165" s="2"/>
      <c r="J165" s="5"/>
    </row>
    <row r="166" spans="1:10" x14ac:dyDescent="0.3">
      <c r="A166" s="2"/>
      <c r="B166" s="2"/>
      <c r="J166" s="5"/>
    </row>
    <row r="167" spans="1:10" x14ac:dyDescent="0.3">
      <c r="A167" s="2"/>
      <c r="B167" s="2"/>
      <c r="J167" s="5"/>
    </row>
    <row r="168" spans="1:10" x14ac:dyDescent="0.3">
      <c r="A168" s="2"/>
      <c r="B168" s="2"/>
      <c r="J168" s="5"/>
    </row>
    <row r="169" spans="1:10" x14ac:dyDescent="0.3">
      <c r="A169" s="2"/>
      <c r="B169" s="2"/>
      <c r="J169" s="5"/>
    </row>
    <row r="170" spans="1:10" x14ac:dyDescent="0.3">
      <c r="A170" s="2"/>
      <c r="B170" s="2"/>
      <c r="J170" s="5"/>
    </row>
    <row r="171" spans="1:10" x14ac:dyDescent="0.3">
      <c r="A171" s="2"/>
      <c r="B171" s="2"/>
      <c r="J171" s="5"/>
    </row>
    <row r="172" spans="1:10" x14ac:dyDescent="0.3">
      <c r="A172" s="2"/>
      <c r="B172" s="2"/>
      <c r="J172" s="5"/>
    </row>
    <row r="173" spans="1:10" x14ac:dyDescent="0.3">
      <c r="A173" s="2"/>
      <c r="B173" s="2"/>
      <c r="J173" s="5"/>
    </row>
    <row r="174" spans="1:10" x14ac:dyDescent="0.3">
      <c r="A174" s="2"/>
      <c r="B174" s="2"/>
      <c r="J174" s="5"/>
    </row>
    <row r="175" spans="1:10" x14ac:dyDescent="0.3">
      <c r="A175" s="2"/>
      <c r="B175" s="2"/>
      <c r="J175" s="5"/>
    </row>
    <row r="176" spans="1:10" x14ac:dyDescent="0.3">
      <c r="A176" s="2"/>
      <c r="B176" s="2"/>
      <c r="J176" s="5"/>
    </row>
    <row r="177" spans="1:10" x14ac:dyDescent="0.3">
      <c r="A177" s="2"/>
      <c r="B177" s="2"/>
      <c r="J177" s="5"/>
    </row>
    <row r="178" spans="1:10" x14ac:dyDescent="0.3">
      <c r="A178" s="2"/>
      <c r="B178" s="2"/>
      <c r="J178" s="5"/>
    </row>
    <row r="179" spans="1:10" x14ac:dyDescent="0.3">
      <c r="A179" s="2"/>
      <c r="B179" s="2"/>
      <c r="J179" s="5"/>
    </row>
    <row r="180" spans="1:10" x14ac:dyDescent="0.3">
      <c r="A180" s="2"/>
      <c r="B180" s="2"/>
      <c r="J180" s="5"/>
    </row>
    <row r="181" spans="1:10" x14ac:dyDescent="0.3">
      <c r="A181" s="2"/>
      <c r="B181" s="2"/>
      <c r="J181" s="5"/>
    </row>
    <row r="182" spans="1:10" x14ac:dyDescent="0.3">
      <c r="A182" s="2"/>
      <c r="B182" s="2"/>
      <c r="J182" s="5"/>
    </row>
    <row r="183" spans="1:10" x14ac:dyDescent="0.3">
      <c r="A183" s="2"/>
      <c r="B183" s="2"/>
      <c r="J183" s="5"/>
    </row>
    <row r="184" spans="1:10" x14ac:dyDescent="0.3">
      <c r="A184" s="2"/>
      <c r="B184" s="2"/>
      <c r="J184" s="5"/>
    </row>
    <row r="186" spans="1:10" x14ac:dyDescent="0.3">
      <c r="F186" s="15"/>
    </row>
    <row r="187" spans="1:10" x14ac:dyDescent="0.3">
      <c r="G187" s="13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26" spans="3:3" x14ac:dyDescent="0.3">
      <c r="C226"/>
    </row>
    <row r="227" spans="3:3" x14ac:dyDescent="0.3">
      <c r="C227"/>
    </row>
    <row r="228" spans="3:3" x14ac:dyDescent="0.3">
      <c r="C228"/>
    </row>
    <row r="229" spans="3:3" x14ac:dyDescent="0.3">
      <c r="C229"/>
    </row>
    <row r="230" spans="3:3" x14ac:dyDescent="0.3">
      <c r="C230"/>
    </row>
    <row r="231" spans="3:3" x14ac:dyDescent="0.3">
      <c r="C231"/>
    </row>
    <row r="232" spans="3:3" x14ac:dyDescent="0.3">
      <c r="C232"/>
    </row>
    <row r="233" spans="3:3" x14ac:dyDescent="0.3">
      <c r="C233"/>
    </row>
    <row r="234" spans="3:3" x14ac:dyDescent="0.3">
      <c r="C234"/>
    </row>
    <row r="235" spans="3:3" x14ac:dyDescent="0.3">
      <c r="C235"/>
    </row>
    <row r="236" spans="3:3" x14ac:dyDescent="0.3">
      <c r="C236"/>
    </row>
    <row r="237" spans="3:3" x14ac:dyDescent="0.3">
      <c r="C237"/>
    </row>
    <row r="238" spans="3:3" x14ac:dyDescent="0.3">
      <c r="C238"/>
    </row>
    <row r="239" spans="3:3" x14ac:dyDescent="0.3">
      <c r="C239"/>
    </row>
    <row r="240" spans="3:3" x14ac:dyDescent="0.3">
      <c r="C240"/>
    </row>
    <row r="241" spans="3:7" x14ac:dyDescent="0.3">
      <c r="C241"/>
    </row>
    <row r="242" spans="3:7" x14ac:dyDescent="0.3">
      <c r="C242"/>
    </row>
    <row r="243" spans="3:7" x14ac:dyDescent="0.3">
      <c r="C243"/>
    </row>
    <row r="244" spans="3:7" x14ac:dyDescent="0.3">
      <c r="C244"/>
    </row>
    <row r="245" spans="3:7" x14ac:dyDescent="0.3">
      <c r="C245"/>
    </row>
    <row r="246" spans="3:7" x14ac:dyDescent="0.3">
      <c r="C246"/>
    </row>
    <row r="247" spans="3:7" x14ac:dyDescent="0.3">
      <c r="C247"/>
    </row>
    <row r="248" spans="3:7" x14ac:dyDescent="0.3">
      <c r="C248"/>
    </row>
    <row r="249" spans="3:7" x14ac:dyDescent="0.3">
      <c r="C249"/>
    </row>
    <row r="250" spans="3:7" x14ac:dyDescent="0.3">
      <c r="C250"/>
    </row>
    <row r="251" spans="3:7" x14ac:dyDescent="0.3">
      <c r="C251"/>
    </row>
    <row r="252" spans="3:7" x14ac:dyDescent="0.3">
      <c r="C252"/>
    </row>
    <row r="253" spans="3:7" x14ac:dyDescent="0.3">
      <c r="C253"/>
    </row>
    <row r="255" spans="3:7" x14ac:dyDescent="0.3">
      <c r="C255"/>
      <c r="F255" s="4" t="s">
        <v>31</v>
      </c>
      <c r="G255" s="16">
        <v>43511095.619999975</v>
      </c>
    </row>
    <row r="256" spans="3:7" x14ac:dyDescent="0.3">
      <c r="C256"/>
    </row>
    <row r="262" spans="3:3" x14ac:dyDescent="0.3">
      <c r="C262"/>
    </row>
    <row r="263" spans="3:3" x14ac:dyDescent="0.3">
      <c r="C263"/>
    </row>
    <row r="264" spans="3:3" x14ac:dyDescent="0.3">
      <c r="C264"/>
    </row>
    <row r="265" spans="3:3" x14ac:dyDescent="0.3">
      <c r="C265"/>
    </row>
    <row r="266" spans="3:3" x14ac:dyDescent="0.3">
      <c r="C266"/>
    </row>
    <row r="267" spans="3:3" x14ac:dyDescent="0.3">
      <c r="C267"/>
    </row>
    <row r="268" spans="3:3" x14ac:dyDescent="0.3">
      <c r="C268"/>
    </row>
    <row r="269" spans="3:3" x14ac:dyDescent="0.3">
      <c r="C269"/>
    </row>
    <row r="270" spans="3:3" x14ac:dyDescent="0.3">
      <c r="C270"/>
    </row>
    <row r="271" spans="3:3" x14ac:dyDescent="0.3">
      <c r="C271"/>
    </row>
    <row r="272" spans="3:3" x14ac:dyDescent="0.3">
      <c r="C272"/>
    </row>
    <row r="273" spans="3:3" x14ac:dyDescent="0.3">
      <c r="C273"/>
    </row>
  </sheetData>
  <autoFilter ref="A5:J204"/>
  <sortState ref="A6:M135">
    <sortCondition ref="D6:D135"/>
    <sortCondition ref="C6:C135"/>
    <sortCondition ref="I6:I13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I22" sqref="I22"/>
    </sheetView>
  </sheetViews>
  <sheetFormatPr defaultRowHeight="14.4" x14ac:dyDescent="0.3"/>
  <cols>
    <col min="6" max="6" width="25.33203125" bestFit="1" customWidth="1"/>
  </cols>
  <sheetData>
    <row r="2" spans="1:11" x14ac:dyDescent="0.3">
      <c r="A2">
        <v>20004660</v>
      </c>
      <c r="B2" t="s">
        <v>8</v>
      </c>
      <c r="C2">
        <v>-118403.01</v>
      </c>
      <c r="D2" s="1">
        <v>39916</v>
      </c>
      <c r="E2" s="1">
        <v>39891</v>
      </c>
      <c r="F2" t="s">
        <v>14</v>
      </c>
      <c r="G2" t="s">
        <v>27</v>
      </c>
      <c r="H2" s="3">
        <v>118403.01</v>
      </c>
    </row>
    <row r="3" spans="1:11" x14ac:dyDescent="0.3">
      <c r="A3">
        <v>30009478</v>
      </c>
      <c r="B3" t="s">
        <v>8</v>
      </c>
      <c r="C3">
        <v>-29212.81</v>
      </c>
      <c r="D3" s="1">
        <v>42529</v>
      </c>
      <c r="E3" s="1">
        <v>42529</v>
      </c>
      <c r="F3" t="s">
        <v>11</v>
      </c>
      <c r="G3" t="s">
        <v>24</v>
      </c>
      <c r="H3" s="3">
        <v>29212.81</v>
      </c>
      <c r="K3">
        <v>30009478</v>
      </c>
    </row>
    <row r="4" spans="1:11" x14ac:dyDescent="0.3">
      <c r="A4">
        <v>31020800</v>
      </c>
      <c r="B4" t="s">
        <v>8</v>
      </c>
      <c r="C4">
        <v>-28800</v>
      </c>
      <c r="D4" s="1">
        <v>42143</v>
      </c>
      <c r="E4" s="1">
        <v>42179</v>
      </c>
      <c r="F4" t="s">
        <v>13</v>
      </c>
      <c r="G4" t="s">
        <v>17</v>
      </c>
      <c r="H4" s="3">
        <v>28800</v>
      </c>
      <c r="K4">
        <v>31020800</v>
      </c>
    </row>
    <row r="5" spans="1:11" x14ac:dyDescent="0.3">
      <c r="A5">
        <v>32502151</v>
      </c>
      <c r="B5" t="s">
        <v>8</v>
      </c>
      <c r="C5">
        <v>-32438.82</v>
      </c>
      <c r="D5" s="1">
        <v>42236</v>
      </c>
      <c r="E5" s="1">
        <v>42242</v>
      </c>
      <c r="F5" t="s">
        <v>19</v>
      </c>
      <c r="G5" t="s">
        <v>26</v>
      </c>
      <c r="H5" s="3">
        <v>32438.82</v>
      </c>
      <c r="K5">
        <v>32502151</v>
      </c>
    </row>
    <row r="6" spans="1:11" x14ac:dyDescent="0.3">
      <c r="A6">
        <v>32502650</v>
      </c>
      <c r="B6" t="s">
        <v>8</v>
      </c>
      <c r="C6">
        <v>-27648</v>
      </c>
      <c r="D6" s="1">
        <v>42334</v>
      </c>
      <c r="E6" s="1">
        <v>42342</v>
      </c>
      <c r="F6" t="s">
        <v>19</v>
      </c>
      <c r="G6" t="s">
        <v>12</v>
      </c>
      <c r="H6" s="3">
        <v>27648</v>
      </c>
      <c r="K6">
        <v>32502650</v>
      </c>
    </row>
    <row r="7" spans="1:11" x14ac:dyDescent="0.3">
      <c r="A7">
        <v>32502686</v>
      </c>
      <c r="B7" t="s">
        <v>8</v>
      </c>
      <c r="C7">
        <v>-41932.800000000003</v>
      </c>
      <c r="D7" s="1">
        <v>42330</v>
      </c>
      <c r="E7" s="1">
        <v>42342</v>
      </c>
      <c r="F7" t="s">
        <v>19</v>
      </c>
      <c r="G7" t="s">
        <v>16</v>
      </c>
      <c r="H7" s="3">
        <v>41932.800000000003</v>
      </c>
      <c r="K7">
        <v>32502686</v>
      </c>
    </row>
    <row r="8" spans="1:11" x14ac:dyDescent="0.3">
      <c r="A8">
        <v>32502691</v>
      </c>
      <c r="B8" t="s">
        <v>8</v>
      </c>
      <c r="C8">
        <v>-59499</v>
      </c>
      <c r="D8" s="1">
        <v>42337</v>
      </c>
      <c r="E8" s="1">
        <v>42342</v>
      </c>
      <c r="F8" t="s">
        <v>20</v>
      </c>
      <c r="G8" t="s">
        <v>15</v>
      </c>
      <c r="H8" s="3">
        <v>59499</v>
      </c>
      <c r="K8">
        <v>32502691</v>
      </c>
    </row>
    <row r="9" spans="1:11" x14ac:dyDescent="0.3">
      <c r="A9">
        <v>32503003</v>
      </c>
      <c r="B9" t="s">
        <v>8</v>
      </c>
      <c r="C9">
        <v>-30954</v>
      </c>
      <c r="D9" s="1">
        <v>42404</v>
      </c>
      <c r="E9" s="1">
        <v>42417</v>
      </c>
      <c r="F9" t="s">
        <v>19</v>
      </c>
      <c r="G9" t="s">
        <v>26</v>
      </c>
      <c r="H9" s="3">
        <v>30954</v>
      </c>
      <c r="K9">
        <v>32503003</v>
      </c>
    </row>
    <row r="10" spans="1:11" x14ac:dyDescent="0.3">
      <c r="A10">
        <v>32503440</v>
      </c>
      <c r="B10" t="s">
        <v>8</v>
      </c>
      <c r="C10">
        <v>-27066.06</v>
      </c>
      <c r="D10" s="1">
        <v>42491</v>
      </c>
      <c r="E10" s="1">
        <v>42494</v>
      </c>
      <c r="F10" t="s">
        <v>19</v>
      </c>
      <c r="G10" t="s">
        <v>18</v>
      </c>
      <c r="H10" s="3">
        <v>27066.06</v>
      </c>
      <c r="K10">
        <v>32503440</v>
      </c>
    </row>
    <row r="11" spans="1:11" x14ac:dyDescent="0.3">
      <c r="A11">
        <v>32503682</v>
      </c>
      <c r="B11" t="s">
        <v>8</v>
      </c>
      <c r="C11">
        <v>-25570.28</v>
      </c>
      <c r="D11" s="1">
        <v>42533</v>
      </c>
      <c r="E11" s="1">
        <v>42543</v>
      </c>
      <c r="F11" t="s">
        <v>19</v>
      </c>
      <c r="G11" t="s">
        <v>26</v>
      </c>
      <c r="H11" s="3">
        <v>25570.28</v>
      </c>
      <c r="K11">
        <v>32503682</v>
      </c>
    </row>
    <row r="12" spans="1:11" x14ac:dyDescent="0.3">
      <c r="A12">
        <v>32503757</v>
      </c>
      <c r="B12" t="s">
        <v>8</v>
      </c>
      <c r="C12">
        <v>-33376.74</v>
      </c>
      <c r="D12" s="1">
        <v>42554</v>
      </c>
      <c r="E12" s="1">
        <v>42557</v>
      </c>
      <c r="F12" t="s">
        <v>19</v>
      </c>
      <c r="G12" t="s">
        <v>25</v>
      </c>
      <c r="H12" s="3">
        <v>33376.74</v>
      </c>
      <c r="K12">
        <v>32503757</v>
      </c>
    </row>
    <row r="13" spans="1:11" x14ac:dyDescent="0.3">
      <c r="A13">
        <v>36018750</v>
      </c>
      <c r="B13" t="s">
        <v>8</v>
      </c>
      <c r="C13">
        <v>-28673.32</v>
      </c>
      <c r="D13" s="1">
        <v>42376</v>
      </c>
      <c r="E13" s="1">
        <v>42487</v>
      </c>
      <c r="F13" t="s">
        <v>21</v>
      </c>
      <c r="G13" t="s">
        <v>23</v>
      </c>
      <c r="H13" s="3">
        <v>28673.32</v>
      </c>
      <c r="K13">
        <v>36018750</v>
      </c>
    </row>
  </sheetData>
  <sortState ref="K3:K13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NA Transactions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Lorraine Edwards</cp:lastModifiedBy>
  <dcterms:created xsi:type="dcterms:W3CDTF">2016-05-12T16:55:39Z</dcterms:created>
  <dcterms:modified xsi:type="dcterms:W3CDTF">2018-04-10T10:18:49Z</dcterms:modified>
</cp:coreProperties>
</file>